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jeremy.carlson\Dropbox\ADAS\Forecast\Autonomous Levels 2020\"/>
    </mc:Choice>
  </mc:AlternateContent>
  <xr:revisionPtr revIDLastSave="0" documentId="13_ncr:1_{FFB73DC2-A8F3-47B1-A589-3C1B2D498BF3}" xr6:coauthVersionLast="45" xr6:coauthVersionMax="45" xr10:uidLastSave="{00000000-0000-0000-0000-000000000000}"/>
  <bookViews>
    <workbookView xWindow="-108" yWindow="-108" windowWidth="23256" windowHeight="12576" tabRatio="654" xr2:uid="{00000000-000D-0000-FFFF-FFFF00000000}"/>
  </bookViews>
  <sheets>
    <sheet name="Index" sheetId="62" r:id="rId1"/>
    <sheet name="3.6d" sheetId="66" state="hidden" r:id="rId2"/>
    <sheet name="Commentary" sheetId="76" r:id="rId3"/>
    <sheet name="Regional Summary" sheetId="77" r:id="rId4"/>
    <sheet name="AMER" sheetId="82" r:id="rId5"/>
    <sheet name="EMEA" sheetId="84" r:id="rId6"/>
    <sheet name="APAC" sheetId="83" r:id="rId7"/>
    <sheet name="Graphs" sheetId="81" r:id="rId8"/>
    <sheet name="AP1 Applications by Level" sheetId="74" r:id="rId9"/>
    <sheet name="AP2 Application Definitions" sheetId="75" r:id="rId10"/>
  </sheets>
  <definedNames>
    <definedName name="_fr4" hidden="1">{#N/A,#N/A,FALSE,"Table of Contents";#N/A,#N/A,FALSE,"Overview";#N/A,#N/A,FALSE,"Data"}</definedName>
    <definedName name="_hu89" hidden="1">{#N/A,#N/A,FALSE,"Table of Contents";#N/A,#N/A,FALSE,"Overview";#N/A,#N/A,FALSE,"Data"}</definedName>
    <definedName name="_kyg867" hidden="1">{#N/A,#N/A,FALSE,"Table of Contents";#N/A,#N/A,FALSE,"Overview";#N/A,#N/A,FALSE,"Data"}</definedName>
    <definedName name="AllApps" localSheetId="1">#REF!</definedName>
    <definedName name="AMER">#REF!</definedName>
    <definedName name="Applications" localSheetId="1">#REF!</definedName>
    <definedName name="Europe">#REF!</definedName>
    <definedName name="fff" hidden="1">{#N/A,#N/A,FALSE,"Table of Contents";#N/A,#N/A,FALSE,"Overview";#N/A,#N/A,FALSE,"Data"}</definedName>
    <definedName name="gbbf" hidden="1">{#N/A,#N/A,FALSE,"Table of Contents";#N/A,#N/A,FALSE,"Overview";#N/A,#N/A,FALSE,"Data"}</definedName>
    <definedName name="hhjkg78" hidden="1">{#N/A,#N/A,FALSE,"Table of Contents";#N/A,#N/A,FALSE,"Overview";#N/A,#N/A,FALSE,"Data"}</definedName>
    <definedName name="jhjkk78" hidden="1">{#N/A,#N/A,FALSE,"Table of Contents";#N/A,#N/A,FALSE,"Overview";#N/A,#N/A,FALSE,"Data"}</definedName>
    <definedName name="kjk7i" hidden="1">{#N/A,#N/A,FALSE,"Table of Contents";#N/A,#N/A,FALSE,"Overview";#N/A,#N/A,FALSE,"Data"}</definedName>
    <definedName name="lffml98" hidden="1">{#N/A,#N/A,FALSE,"Table of Contents";#N/A,#N/A,FALSE,"Overview";#N/A,#N/A,FALSE,"Data"}</definedName>
    <definedName name="lhjku78" hidden="1">{#N/A,#N/A,FALSE,"Table of Contents";#N/A,#N/A,FALSE,"Overview";#N/A,#N/A,FALSE,"Data"}</definedName>
    <definedName name="luhdbv85645" hidden="1">{#N/A,#N/A,FALSE,"Table of Contents";#N/A,#N/A,FALSE,"Overview";#N/A,#N/A,FALSE,"Data"}</definedName>
    <definedName name="OtherNA">#REF!</definedName>
    <definedName name="_xlnm.Print_Area" localSheetId="1">'3.6d'!$A$1:$AC$57</definedName>
    <definedName name="SACA">#REF!</definedName>
    <definedName name="USA">#REF!</definedName>
    <definedName name="vcxb" hidden="1">{#N/A,#N/A,FALSE,"Table of Contents";#N/A,#N/A,FALSE,"Overview";#N/A,#N/A,FALSE,"Data"}</definedName>
    <definedName name="wrn.WSTS._.Trade._.Statistics." hidden="1">{#N/A,#N/A,FALSE,"Table of Contents";#N/A,#N/A,FALSE,"Overview";#N/A,#N/A,FALSE,"Data"}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72" i="77" l="1"/>
  <c r="R92" i="83"/>
  <c r="R52" i="77"/>
  <c r="R32" i="77"/>
  <c r="R12" i="77"/>
  <c r="R52" i="82"/>
  <c r="R32" i="82"/>
  <c r="R12" i="82"/>
  <c r="R52" i="84"/>
  <c r="R32" i="84"/>
  <c r="R12" i="84"/>
  <c r="R32" i="83"/>
  <c r="R52" i="83"/>
  <c r="R72" i="83"/>
  <c r="R12" i="83"/>
  <c r="R72" i="82" l="1"/>
  <c r="R11" i="84"/>
  <c r="R77" i="83" l="1"/>
  <c r="R76" i="83"/>
  <c r="R75" i="83"/>
  <c r="R74" i="83"/>
  <c r="R73" i="83"/>
  <c r="R71" i="83"/>
  <c r="R57" i="83"/>
  <c r="R56" i="83"/>
  <c r="R55" i="83"/>
  <c r="R54" i="83"/>
  <c r="R53" i="83"/>
  <c r="R51" i="83"/>
  <c r="R37" i="83"/>
  <c r="R36" i="83"/>
  <c r="R35" i="83"/>
  <c r="R34" i="83"/>
  <c r="R33" i="83"/>
  <c r="R31" i="83"/>
  <c r="R17" i="83"/>
  <c r="R16" i="83"/>
  <c r="R15" i="83"/>
  <c r="R14" i="83"/>
  <c r="R13" i="83"/>
  <c r="R11" i="83"/>
  <c r="R37" i="84"/>
  <c r="R36" i="84"/>
  <c r="R35" i="84"/>
  <c r="R34" i="84"/>
  <c r="R33" i="84"/>
  <c r="R31" i="84"/>
  <c r="R17" i="84"/>
  <c r="R16" i="84"/>
  <c r="R15" i="84"/>
  <c r="R14" i="84"/>
  <c r="R13" i="84"/>
  <c r="R57" i="82"/>
  <c r="R56" i="82"/>
  <c r="R55" i="82"/>
  <c r="R54" i="82"/>
  <c r="R53" i="82"/>
  <c r="R51" i="82"/>
  <c r="R37" i="82"/>
  <c r="R36" i="82"/>
  <c r="R35" i="82"/>
  <c r="R34" i="82"/>
  <c r="R33" i="82"/>
  <c r="R31" i="82"/>
  <c r="R17" i="82"/>
  <c r="R16" i="82"/>
  <c r="R15" i="82"/>
  <c r="R14" i="82"/>
  <c r="R13" i="82"/>
  <c r="R11" i="82"/>
  <c r="R95" i="83" l="1"/>
  <c r="R96" i="83"/>
  <c r="R97" i="83"/>
  <c r="R57" i="84"/>
  <c r="R56" i="84"/>
  <c r="R55" i="84"/>
  <c r="R77" i="82"/>
  <c r="R76" i="82"/>
  <c r="R75" i="82"/>
  <c r="R18" i="82" l="1"/>
  <c r="R94" i="83"/>
  <c r="R57" i="77"/>
  <c r="R73" i="82"/>
  <c r="R78" i="83"/>
  <c r="R37" i="77"/>
  <c r="R93" i="83"/>
  <c r="R58" i="83"/>
  <c r="R58" i="82"/>
  <c r="R74" i="82"/>
  <c r="R38" i="82"/>
  <c r="R14" i="77"/>
  <c r="R13" i="77"/>
  <c r="R15" i="77"/>
  <c r="R16" i="77"/>
  <c r="R11" i="77"/>
  <c r="R71" i="82"/>
  <c r="R38" i="83"/>
  <c r="R56" i="77"/>
  <c r="R55" i="77"/>
  <c r="R18" i="83"/>
  <c r="R54" i="77"/>
  <c r="R53" i="77"/>
  <c r="R91" i="83"/>
  <c r="R51" i="77"/>
  <c r="R51" i="84"/>
  <c r="R38" i="84"/>
  <c r="R35" i="77"/>
  <c r="R53" i="84"/>
  <c r="R54" i="84"/>
  <c r="R33" i="77"/>
  <c r="R18" i="84"/>
  <c r="R17" i="77" l="1"/>
  <c r="R77" i="77"/>
  <c r="R78" i="82"/>
  <c r="R73" i="77"/>
  <c r="R98" i="83"/>
  <c r="R75" i="77"/>
  <c r="R36" i="77"/>
  <c r="R76" i="77"/>
  <c r="R34" i="77"/>
  <c r="R74" i="77"/>
  <c r="R31" i="77"/>
  <c r="R58" i="84"/>
  <c r="R18" i="77" l="1"/>
  <c r="R58" i="77"/>
  <c r="R71" i="77"/>
  <c r="R38" i="77"/>
  <c r="C3" i="75"/>
  <c r="R78" i="77" l="1"/>
  <c r="C3" i="66"/>
  <c r="C4" i="66"/>
  <c r="E5" i="66"/>
  <c r="F5" i="66" s="1"/>
  <c r="G5" i="66" s="1"/>
  <c r="H5" i="66" s="1"/>
  <c r="I5" i="66" s="1"/>
  <c r="J5" i="66" s="1"/>
  <c r="K5" i="66" s="1"/>
  <c r="L5" i="66" s="1"/>
  <c r="M5" i="66" s="1"/>
  <c r="N5" i="66" s="1"/>
  <c r="O5" i="66" s="1"/>
  <c r="G38" i="66" l="1"/>
  <c r="E38" i="66"/>
  <c r="F37" i="66"/>
  <c r="D39" i="66"/>
  <c r="G37" i="66"/>
  <c r="E39" i="66"/>
  <c r="D38" i="66"/>
  <c r="F38" i="66"/>
  <c r="E37" i="66" l="1"/>
  <c r="F39" i="66"/>
  <c r="G39" i="66"/>
  <c r="D37" i="66"/>
  <c r="I37" i="66" l="1"/>
  <c r="K39" i="66"/>
  <c r="O39" i="66"/>
  <c r="O37" i="66"/>
  <c r="J37" i="66"/>
  <c r="L39" i="66"/>
  <c r="J39" i="66"/>
  <c r="L37" i="66"/>
  <c r="M37" i="66"/>
  <c r="M39" i="66"/>
  <c r="K37" i="66"/>
  <c r="N37" i="66"/>
  <c r="N39" i="66"/>
  <c r="I39" i="66"/>
  <c r="I38" i="66" l="1"/>
  <c r="J38" i="66" l="1"/>
  <c r="K38" i="66" l="1"/>
  <c r="L38" i="66" l="1"/>
  <c r="M38" i="66" l="1"/>
  <c r="N38" i="66" l="1"/>
  <c r="O38" i="66" l="1"/>
  <c r="H39" i="66" l="1"/>
  <c r="H37" i="66"/>
  <c r="H38" i="66"/>
</calcChain>
</file>

<file path=xl/sharedStrings.xml><?xml version="1.0" encoding="utf-8"?>
<sst xmlns="http://schemas.openxmlformats.org/spreadsheetml/2006/main" count="1220" uniqueCount="238">
  <si>
    <t>North America</t>
  </si>
  <si>
    <t>Europe</t>
  </si>
  <si>
    <t>Japan</t>
  </si>
  <si>
    <t>South Korea</t>
  </si>
  <si>
    <t>Greater China</t>
  </si>
  <si>
    <t>Rest of World</t>
  </si>
  <si>
    <t>© 2014 IHS</t>
  </si>
  <si>
    <t>World</t>
  </si>
  <si>
    <t xml:space="preserve"> </t>
  </si>
  <si>
    <t>Rear</t>
  </si>
  <si>
    <t>Front &amp; Rear</t>
  </si>
  <si>
    <t>Front &amp; rear</t>
  </si>
  <si>
    <t>Average no. Sensors</t>
  </si>
  <si>
    <t>Index</t>
  </si>
  <si>
    <t>Jeremy Carlson</t>
  </si>
  <si>
    <t>jeremy.carlson@ihsmarkit.com</t>
  </si>
  <si>
    <t>© 2019 IHS Markit</t>
  </si>
  <si>
    <t>Side Mirror Camera Systems</t>
  </si>
  <si>
    <t>Rearview Mirror Camera Systems</t>
  </si>
  <si>
    <t>Blind Spot Information Systems</t>
  </si>
  <si>
    <t>Cross Traffic Alert Systems</t>
  </si>
  <si>
    <t>Night Vision Systems</t>
  </si>
  <si>
    <t>Driver Behavioral Monitoring Systems</t>
  </si>
  <si>
    <t>Driver Facial Monitoring Systems</t>
  </si>
  <si>
    <t>Rear Park Assist Systems</t>
  </si>
  <si>
    <t>Front Park Assist Systems</t>
  </si>
  <si>
    <t>Semi-Automated Park Assist Systems</t>
  </si>
  <si>
    <t>Fully-Automated Valet Park Assist Systems</t>
  </si>
  <si>
    <t>Surround View Park Assist Systems</t>
  </si>
  <si>
    <t>Lane Departure Warning Systems</t>
  </si>
  <si>
    <t>Lane Keep Assist Systems</t>
  </si>
  <si>
    <t>Automatic High Beam Systems</t>
  </si>
  <si>
    <t>Traffic Sign Recognition Systems</t>
  </si>
  <si>
    <t>Forward Collision Warning Systems</t>
  </si>
  <si>
    <t>Automatic Emergency Braking Systems - Inter-Urban</t>
  </si>
  <si>
    <t>Automatic Emergency Braking Systems - Pedestrian</t>
  </si>
  <si>
    <t>Adaptive Cruise Control Systems</t>
  </si>
  <si>
    <t>Automated Driving Systems</t>
  </si>
  <si>
    <t xml:space="preserve">Adaptive Cruise Control (ACC) systems augment traditional cruise control with object detection and sustained longitudinal distance control capabilities. Distance measurement is used to modulate the vehicle speed in order to maintain a constant following distance to a vehicle ahead or to maintain a constant speed on an open road without traffic. </t>
  </si>
  <si>
    <t>Automated Driving Systems (ADS) represent advanced vehicle control functionality that builds upon the other features defined in this document. ADS necessarily control the vehicle with a combination of sustained lateral and longitudinal actuation, building upon and extending the sustained longitudinal control of Adaptive Cruise Control with sustained lateral control of Lane Assistance systems. This forecast item includes SAE Level 2 and Level 3 features.</t>
  </si>
  <si>
    <t>Automatic High Beam (AHB) systems included in this forecast utilize a camera as the main sensory input to understand if there are is any other traffic in front of the vehicle; if no other traffic is present, the system automatically activates the high beam or main beam until other traffic is detected or the driver deactivates the high beam or the AHB system. When the system detects the headlamps of oncoming traffic or the tail lamps of preceding vehicles, it automatically returns the headlamps to their normal low-beam state. Some systems will gradually transition the lighting, while other adaptive front lighting implementations may selectively and dynamically mask the high beam to avoid dazzling other vehicles or pedestrians but maintaining high beam lighting for the driver.</t>
  </si>
  <si>
    <t xml:space="preserve">Blind Spot Information (BSI) systems monitor the area behind and to the sides of the vehicle known as the blind spot. Sensors detect the presence and movement of an object that may be difficult for the driver to see even when aided by the use of mirrors or windows when driving at speed. Most systems include two-stage alerts—a passive visual indication when an object is detected, and then superseded by a blinking visual indication and audible alert when the turn signal is activated. Basic Blind Spot Information generating an alert when an object is detected in an area most closely resembling the vehicle’s traditional blind spot, approximately from the rear quarter panel and stretching the length of a typical car. </t>
  </si>
  <si>
    <t>Blind Spot Information (BSI) systems monitor the area behind and to the sides of the vehicle known as the blind spot. Sensors detect the presence and movement of an object that may be difficult for the driver to see even when aided by the use of mirrors or windows when driving at speed. Most systems include two-stage alerts—a passive visual indication when an object is detected, and then superseded by a blinking visual indication and audible alert when the turn signal is activated. Cross Traffic Assist (CTA) functions similarly to basic BSI while driving forward, which covers a relatively short field of detection as compared to LCA, and also detects objects approaching from the side or rear when in reverse gear.</t>
  </si>
  <si>
    <t>Side Mirror Camera systems include a camera sensor installed near the side mirror position to assist in monitoring the mirror’s traditional view to the side and behind the vehicle. The most common systems today include a camera sensor to augment the mirror’s view, while emerging applications fully replace the side mirror with a combination of cameras and displays within the vehicle to show the camera view.</t>
  </si>
  <si>
    <t>Rearview Mirror Camera systems include a camera sensor, an in-vehicle display to show an unobscured view behind the vehicle, and a toggle between traditional mirror and camera view.</t>
  </si>
  <si>
    <t>Driver Facial Monitoring involves direct observation of the driver through an interior camera, often positioned on the steering column. Software may monitor many different attributes, including the direction of the driver’s gaze, eye movement, eyelid position, or similar. Though Driver Facial Monitoring itself is classified as Level 0, it is often an important component of Level 2-3 systems.</t>
  </si>
  <si>
    <t>Driver Behavioral Monitoring can measure many different vehicle parameters in order to detect erratic or corrective actions that are often attributed to inattention or fatigue. Such parameters include driver input to steering, acceleration or braking; vehicle speed and changes thereto; lateral and longitudinal acceleration; the use of turn signals with respect to lane position; length of the driving session; and many others. The front-facing camera may be referenced as well to monitor changes in lane position but is not a necessary input.</t>
  </si>
  <si>
    <t>Forward Collision Warning (FCW) systems will only provide an alert to the driver ahead of a likely crash. FCW systems may trigger passive crash safety systems such as seatbelt locks but do not provide any active control over the vehicle.</t>
  </si>
  <si>
    <t xml:space="preserve">Automatic Emergency Braking (AEB) systems often include a FCW function but also provide further active control over the vehicle’s brake system in order to avoid or mitigate impact force in a collision. </t>
  </si>
  <si>
    <t>AEB Pedestrian actively brakes for pedestrians and is designed to detect pedestrians crossing the forward path of the vehicle as well as pedestrians walking in the same direction as the vehicle.</t>
  </si>
  <si>
    <t>Lane Departure Warning (LDW) systems provide an alert when the vehicle is exiting or at risk to exit the lane without the driver signalling intent.</t>
  </si>
  <si>
    <t>Lane Keep Assist (LKA) or Lane Departure Prevention (LDP) systems intervene to avoid a lane exit, either through steering or differential braking actuation, but do not sustain control.</t>
  </si>
  <si>
    <t>Night Vision (NV) systems employ infrared cameras to reproduce a greyscale image of the area ahead of the vehicle in low-light conditions, thereby increasing the visibility of certain objects such as pedestrians, animals, road signs or similar. Both Far Infrared (FIR) and Near Infrared (NIR) sensors may be used, with the latter requiring an additional infrared light source.</t>
  </si>
  <si>
    <t>Park Assist (PA) systems aid the driver in detecting objects and maneuvering the vehicle at low speeds, with a variety of versions common in the industry today. The most common versions are often defined by the sensors that enable their functionalities: ultrasonic-based systems provide auditory and sometimes visual feedback for the driver to intuit the distance between the vehicle and any detected objects surrounding it, while camera park assist provides the driver with a view of the area behind the vehicle to more easily detect objects that may be in the vehicle's path. Each type may cover different areas of the vehicle’s surroundings. Front Park Assist or Rear Park Assist detects distance directly ahead or behind the vehicle, in addition to some corner distance measurement while turning during parking maneuvers.</t>
  </si>
  <si>
    <t>Semi-Automated Park Assist systems (L1) assume control over steering when the driver initiates the parking maneuver. The driver accelerates, brakes and changes gears.</t>
  </si>
  <si>
    <t>Fully-Automated Valet Park Assist systems (L4) control steering, acceleration and braking as well as path planning and decision-making during a parking maneuver that is unsupervised. The driver would exit the vehicle near the parking facility entrance and the vehicle will navigate and maneuver itself to the open parking space. This application requires some infrastructure support. This application is classified under Automated Driving Systems as ADS-SS-SF-Parking under Level 4.</t>
  </si>
  <si>
    <t>Surround View Park Assist combines multiple cameras around the vehicle in a single view from a top-down or bird’s eye view from above the vehicle. This is a passive visual aid to support the driver, while some systems provide some additional active object detection or warnings.</t>
  </si>
  <si>
    <t>Traffic Sign Recognition (TSR) systems included in this forecast all employ a camera sensor to observe road signs and either alert the driver to the posted speed limit or automatically adjust the vehicle’s speed. Some systems may also reference embedded map data as an additional input.</t>
  </si>
  <si>
    <t>Appendix 1</t>
  </si>
  <si>
    <t>Application Definitions</t>
  </si>
  <si>
    <t>Application Family</t>
  </si>
  <si>
    <t>Feature/Function</t>
  </si>
  <si>
    <t>Sustained Lateral Control
Yes | No</t>
  </si>
  <si>
    <t>Sustained Longitudinal Control
Yes | No</t>
  </si>
  <si>
    <t>Object and event detection 
Driver | System</t>
  </si>
  <si>
    <t>Object and event response
Driver | System</t>
  </si>
  <si>
    <t>Dynamic driving task fallback
Driver | System</t>
  </si>
  <si>
    <t>Operational design domain
Urban | Peripheral | Highway | Parking | All</t>
  </si>
  <si>
    <t>Operational speed domain
Low&lt;50kph | High&gt;50kph | All Speeds</t>
  </si>
  <si>
    <t>Remote driver control or teleoperation
Yes | No</t>
  </si>
  <si>
    <t>SAE Level</t>
  </si>
  <si>
    <t>Automated Driving</t>
  </si>
  <si>
    <t>ADS-DS-DF-Urban</t>
  </si>
  <si>
    <t>Y</t>
  </si>
  <si>
    <t>System</t>
  </si>
  <si>
    <t>Driver</t>
  </si>
  <si>
    <t>Urban</t>
  </si>
  <si>
    <t>Any</t>
  </si>
  <si>
    <t>L2</t>
  </si>
  <si>
    <t>ADS-DS-DF-Peripheral</t>
  </si>
  <si>
    <t>Peripheral</t>
  </si>
  <si>
    <t>ADS-DS-DF-Highway</t>
  </si>
  <si>
    <t>Highway</t>
  </si>
  <si>
    <t>ADS-DS-DF-Parking</t>
  </si>
  <si>
    <t>Parking</t>
  </si>
  <si>
    <t>ADS-SS-DF-Urban</t>
  </si>
  <si>
    <t>L3</t>
  </si>
  <si>
    <t>ADS-SS-DF-Peripheral</t>
  </si>
  <si>
    <t>ADS-SS-DF-Highway</t>
  </si>
  <si>
    <t>ADS-SS-DF-Parking</t>
  </si>
  <si>
    <t>ADS-SS-SF-Urban</t>
  </si>
  <si>
    <t>L4</t>
  </si>
  <si>
    <t>ADS-SS-SF-Peripheral</t>
  </si>
  <si>
    <t>ADS-SS-SF-Highway</t>
  </si>
  <si>
    <t>ADS-SS-SF-Parking</t>
  </si>
  <si>
    <t>ADS-SS-SF-All</t>
  </si>
  <si>
    <t>All</t>
  </si>
  <si>
    <t>L5</t>
  </si>
  <si>
    <t>Collision Warning &amp; Avoidance</t>
  </si>
  <si>
    <t>Forward Collision Warning</t>
  </si>
  <si>
    <t>N</t>
  </si>
  <si>
    <t>High</t>
  </si>
  <si>
    <t>L0</t>
  </si>
  <si>
    <t>AEB City</t>
  </si>
  <si>
    <t>Low</t>
  </si>
  <si>
    <t>AEB Inter-Urban</t>
  </si>
  <si>
    <t>AEB Pedestrian</t>
  </si>
  <si>
    <t>AEB Cross-Traffic</t>
  </si>
  <si>
    <t>Acceleration Suppression</t>
  </si>
  <si>
    <t>Adaptive Cruise Control</t>
  </si>
  <si>
    <t>ACC Urban</t>
  </si>
  <si>
    <t>L1</t>
  </si>
  <si>
    <t>ACC Stop &amp; Go</t>
  </si>
  <si>
    <t>Blind Spot</t>
  </si>
  <si>
    <t>Blind Spot Information</t>
  </si>
  <si>
    <t>Lane Change Assist</t>
  </si>
  <si>
    <t>Cross Traffic Alert</t>
  </si>
  <si>
    <t>Reverse Cross Traffic Auto Brake</t>
  </si>
  <si>
    <t>Lane Assistance</t>
  </si>
  <si>
    <t>Lane Departure Warning</t>
  </si>
  <si>
    <t>Lane Keep Assist</t>
  </si>
  <si>
    <t>Lane Centering</t>
  </si>
  <si>
    <t>Auto High Beam</t>
  </si>
  <si>
    <t>Traffic Sign Recognition</t>
  </si>
  <si>
    <t>Night Vision</t>
  </si>
  <si>
    <t>Night Vision Pedestrian</t>
  </si>
  <si>
    <t>Park Assist</t>
  </si>
  <si>
    <t>Rear Park Assist</t>
  </si>
  <si>
    <t>Front Park Assist</t>
  </si>
  <si>
    <t>Semi-Automated Park Assist</t>
  </si>
  <si>
    <t>Fully-Automated Park Assist</t>
  </si>
  <si>
    <t>Remote Automated Park Assist</t>
  </si>
  <si>
    <t>Remote Valet Park Assist</t>
  </si>
  <si>
    <t>Surround View Park Assist</t>
  </si>
  <si>
    <t>Moving Object Detection</t>
  </si>
  <si>
    <t>Park Assist Auto Brake</t>
  </si>
  <si>
    <t>Mirror Camera</t>
  </si>
  <si>
    <t>Driver Side Camera Mirror</t>
  </si>
  <si>
    <t>Passenger Side Camera Mirror</t>
  </si>
  <si>
    <t>Rear View Camera Mirror</t>
  </si>
  <si>
    <t>Driver Monitoring</t>
  </si>
  <si>
    <t>Driver Facial Monitoring</t>
  </si>
  <si>
    <t>Driver Attention Inferencing</t>
  </si>
  <si>
    <t>Source: IHS Markit</t>
  </si>
  <si>
    <t>- Metrics:</t>
  </si>
  <si>
    <t>EMEA: Europe (Western, Central and Eastern Europe excluding Russia); Other MEA (Middle East, Africa, Russia).</t>
  </si>
  <si>
    <t>Americas: USA; Other North America (Canada, Mexico); South and Central America.</t>
  </si>
  <si>
    <t>- Geography:</t>
  </si>
  <si>
    <t>Definitions</t>
  </si>
  <si>
    <t xml:space="preserve">Analyst Contact: </t>
  </si>
  <si>
    <t>Definitions and Methodology</t>
  </si>
  <si>
    <t>Autonomous Vehicle Sales Forecast Definitions and Methodology</t>
  </si>
  <si>
    <t>GLOBAL</t>
  </si>
  <si>
    <t>APAC</t>
  </si>
  <si>
    <t>EMEA</t>
  </si>
  <si>
    <t>AMERICAS</t>
  </si>
  <si>
    <t>TOTAL AMERICAS</t>
  </si>
  <si>
    <t>SOUTH AMERICA</t>
  </si>
  <si>
    <t>USA</t>
  </si>
  <si>
    <t>TOTAL EMEA</t>
  </si>
  <si>
    <t>EUROPE</t>
  </si>
  <si>
    <t>TOTAL APAC</t>
  </si>
  <si>
    <t>SOUTH KOREA</t>
  </si>
  <si>
    <t>JAPAN</t>
  </si>
  <si>
    <t>GREATER CHINA</t>
  </si>
  <si>
    <t>SOUTH ASIA</t>
  </si>
  <si>
    <t>MIDDLE EAST &amp; AFRICA</t>
  </si>
  <si>
    <t>Total (vehicle units)</t>
  </si>
  <si>
    <t>Total (percent share)</t>
  </si>
  <si>
    <t>CAGR</t>
  </si>
  <si>
    <t>REST OF NAFTA</t>
  </si>
  <si>
    <t>Light vehicle sales by SAE J3016 level graphs</t>
  </si>
  <si>
    <t>Vehicle functions by SAE J3016 level of automation</t>
  </si>
  <si>
    <t>Global light vehicle sales by SAE J3016 level</t>
  </si>
  <si>
    <t>Americas light vehicle sales by SAE J3016 level</t>
  </si>
  <si>
    <t>EMEA light vehicle sales by SAE J3016 level</t>
  </si>
  <si>
    <t>APAC light vehicle sales by SAE J3016 level</t>
  </si>
  <si>
    <t>- Forecast categories are aligned to SAE Levels of Automation J3016</t>
  </si>
  <si>
    <t>Percent Share (%): percentage of new light vehicle sales capable of operation in the given Level of Automation, divided by the total new light vehicle sales in that geography.</t>
  </si>
  <si>
    <t>Vehicle units (1): volume of new light vehicle sales capable of operation in the given Level of Automation; shown as single vehicle units.</t>
  </si>
  <si>
    <t>Major changes in this publication:</t>
  </si>
  <si>
    <t>Now based on the IHS Markit Autonomy Forecasts which are based on a detailed, bottom-up methodology. Several key methodological factors include:</t>
  </si>
  <si>
    <t>- Bottom-up forecasting beginning at the nameplate level for all vehicles produced and sold in the world</t>
  </si>
  <si>
    <t>- OEM strategy analyst assumptions underpin technology introduction and migration within a brand and across regions</t>
  </si>
  <si>
    <t>- Cost forecasts inform feature adoption rates and may boost or suppress growth over time based on price changes over time</t>
  </si>
  <si>
    <t>- Consumer survey results support adoption rate growth for different features and different regions based on feature desirability and willingness to pay</t>
  </si>
  <si>
    <t>- Reflects the near and mid-term focus from OEMs and suppliers on L2-3 automated driving systems, in some cases at the expense of L4-5 volumes</t>
  </si>
  <si>
    <t>- Reflects OEM strategy assumptions including strategic brand decisions to standardize ADAS packages, increasing the share of L0, L1, and L2 vehicles in the forecast</t>
  </si>
  <si>
    <t>- Reflects the latest analyst research on regulations around autonomous vehicle deployment, moderating expectations for the pace of deployment of autonomous vehicles</t>
  </si>
  <si>
    <t>- Reflects the latest analyst research on lidar development, suppliers, cost, and performance progress, moderating expectations for the deployment of L3, L4 and L5 vehicles</t>
  </si>
  <si>
    <t>- Exclusion of some Mobility-as-a-Service vehicle volume due to the frequent post-production retrofitting of autonomous hardware (Autonomy Forecasts emphasize factory fitment)</t>
  </si>
  <si>
    <t>Market factors:</t>
  </si>
  <si>
    <t>- Reflects wide industry recognition of the challenges in deploying fully autonomous vehicles, broadly slowing the pace of change in the industry</t>
  </si>
  <si>
    <t>- Reflects the latest analyst research on NCAP that incentivizes wider and more standard deployment of ADAS, increasing the share of L0, L1, and L2 vehicles in the forecast</t>
  </si>
  <si>
    <t>- Removal of L5 vehicles from the forecast, in recognition of the challenges associated with replicating human capabilities in all environments at all times</t>
  </si>
  <si>
    <t>Chidananda Panigrahi</t>
  </si>
  <si>
    <t>chidananda.panigrahi@ihsmarkit.com</t>
  </si>
  <si>
    <t>Masanori Matsubara</t>
  </si>
  <si>
    <t>masanori.matsubara@ihsmarkit.com</t>
  </si>
  <si>
    <t>Roy Wang</t>
  </si>
  <si>
    <t>roy.wang@ihsmarkit.com</t>
  </si>
  <si>
    <t>Global</t>
  </si>
  <si>
    <t>China</t>
  </si>
  <si>
    <t>Brock Walquist</t>
  </si>
  <si>
    <t>brock.walquist@ihsmarkit.com</t>
  </si>
  <si>
    <t>Commentary</t>
  </si>
  <si>
    <t>Regional Summary</t>
  </si>
  <si>
    <t>Americas Forecast</t>
  </si>
  <si>
    <t>Graphs</t>
  </si>
  <si>
    <t>Applications by Level</t>
  </si>
  <si>
    <t>Appendix 2</t>
  </si>
  <si>
    <t>AMER</t>
  </si>
  <si>
    <t>Europe, Middle East, Africa Forecast</t>
  </si>
  <si>
    <t>Asia-Pacific Forecast</t>
  </si>
  <si>
    <t>Autonomy Level Sales Forecast 2020</t>
  </si>
  <si>
    <t>Based on IHS Markit Light Vehicle Sales Forecast - November 2020</t>
  </si>
  <si>
    <t>Based on the IHS Markit Light Vehicle Sales Forecast, November 2020</t>
  </si>
  <si>
    <t>- Regulations and NCAP roadmaps influence technology introduction, migration, and adoption</t>
  </si>
  <si>
    <t>- Timeline extends to 2032, reflecting base vehicle forecast availability</t>
  </si>
  <si>
    <t>- Reflects the latest analyst research on type approval and homologation, specifically in regards to UNECE regulations requiring standard fitment of many ADAS features</t>
  </si>
  <si>
    <t>© 2020 IHS Markit</t>
  </si>
  <si>
    <t>Light vehicle sales by SAE J3016 level, APAC region 2019-2032</t>
  </si>
  <si>
    <t>2019-2032</t>
  </si>
  <si>
    <t>Light vehicle sales by SAE J3016 level, regional summary 2019-2032</t>
  </si>
  <si>
    <t>Light vehicle sales by SAE J3016 level, Americas region 2019-2032</t>
  </si>
  <si>
    <t>Light vehicle sales by SAE J3016 level, EMEA region 2019-2032</t>
  </si>
  <si>
    <t>Vehicle Units</t>
  </si>
  <si>
    <t>Metric</t>
  </si>
  <si>
    <t>Percent Share</t>
  </si>
  <si>
    <t>Level 0</t>
  </si>
  <si>
    <t>Level 0 (no app fitment)</t>
  </si>
  <si>
    <t>Level 1</t>
  </si>
  <si>
    <t>Level 2</t>
  </si>
  <si>
    <t>Level 3</t>
  </si>
  <si>
    <t>Level 4</t>
  </si>
  <si>
    <t>Level 5</t>
  </si>
  <si>
    <t>- Level 0 (no app fitment) indicates vehicles sold without any basic ADAS/autonomy features, as well as vehicles or brands that are Not Researched (typically due to low volume status)</t>
  </si>
  <si>
    <t>Asia-Pacific: China (Mainland China, Hong Kong, Taiwan); Japan; South Korea; Other APAC (Australia, New Zealand, India, Pakistan, ASEAN).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</si>
</sst>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
    <numFmt numFmtId="165" formatCode="[$-409]mmm\-yy;@"/>
    <numFmt numFmtId="166" formatCode="0.0"/>
    <numFmt numFmtId="167" formatCode="#,##0.0"/>
    <numFmt numFmtId="168" formatCode="&quot;$&quot;#,##0\ ;\(&quot;$&quot;#,##0\)"/>
    <numFmt numFmtId="169" formatCode="0.00_)"/>
    <numFmt numFmtId="170" formatCode="#,##0\¥"/>
    <numFmt numFmtId="171" formatCode="_(* #,##0.0_);_(* \(#,##0.0\);_(* &quot;-&quot;??_);_(@_)"/>
    <numFmt numFmtId="172" formatCode="###,##0"/>
  </numFmts>
  <fonts count="76">
    <font>
      <sz val="8"/>
      <name val="Calibri"/>
      <family val="2"/>
    </font>
    <font>
      <sz val="11"/>
      <color theme="1"/>
      <name val="Calibri"/>
      <family val="2"/>
      <scheme val="minor"/>
    </font>
    <font>
      <sz val="8"/>
      <name val="Calibri"/>
      <family val="2"/>
    </font>
    <font>
      <b/>
      <sz val="8"/>
      <color rgb="FFFF0000"/>
      <name val="Calibri"/>
      <family val="2"/>
    </font>
    <font>
      <sz val="7"/>
      <name val="Arial"/>
      <family val="2"/>
    </font>
    <font>
      <sz val="9"/>
      <name val="Arial"/>
      <family val="2"/>
    </font>
    <font>
      <b/>
      <sz val="9"/>
      <color theme="0"/>
      <name val="Arial"/>
      <family val="2"/>
    </font>
    <font>
      <sz val="10"/>
      <name val="Calibri"/>
      <family val="2"/>
    </font>
    <font>
      <b/>
      <sz val="7"/>
      <color theme="0"/>
      <name val="Arial"/>
      <family val="2"/>
    </font>
    <font>
      <sz val="7"/>
      <color indexed="8"/>
      <name val="Arial"/>
      <family val="2"/>
    </font>
    <font>
      <sz val="9"/>
      <color rgb="FF000000"/>
      <name val="Arial"/>
      <family val="2"/>
    </font>
    <font>
      <sz val="5"/>
      <name val="Arial"/>
      <family val="2"/>
    </font>
    <font>
      <b/>
      <sz val="10"/>
      <name val="Calibri"/>
      <family val="2"/>
    </font>
    <font>
      <sz val="10"/>
      <color indexed="10"/>
      <name val="Calibri"/>
      <family val="2"/>
    </font>
    <font>
      <sz val="12"/>
      <name val="Calibri"/>
      <family val="2"/>
    </font>
    <font>
      <b/>
      <sz val="16"/>
      <color rgb="FFFF0000"/>
      <name val="Calibri"/>
      <family val="2"/>
    </font>
    <font>
      <b/>
      <sz val="16"/>
      <name val="Calibri"/>
      <family val="2"/>
    </font>
    <font>
      <u/>
      <sz val="8"/>
      <color theme="10"/>
      <name val="Calibri"/>
      <family val="2"/>
    </font>
    <font>
      <sz val="10"/>
      <name val="Arial"/>
      <family val="2"/>
    </font>
    <font>
      <b/>
      <sz val="10"/>
      <name val="Arial"/>
      <family val="2"/>
    </font>
    <font>
      <u/>
      <sz val="7.5"/>
      <color indexed="12"/>
      <name val="Arial"/>
      <family val="2"/>
    </font>
    <font>
      <b/>
      <u/>
      <sz val="8"/>
      <color indexed="9"/>
      <name val="Arial"/>
      <family val="2"/>
    </font>
    <font>
      <sz val="10"/>
      <name val="Verdana"/>
      <family val="2"/>
    </font>
    <font>
      <sz val="10"/>
      <name val="Arial"/>
      <family val="2"/>
    </font>
    <font>
      <b/>
      <sz val="16"/>
      <name val="Arial"/>
      <family val="2"/>
    </font>
    <font>
      <u/>
      <sz val="10"/>
      <color indexed="12"/>
      <name val="Arial"/>
      <family val="2"/>
    </font>
    <font>
      <sz val="10"/>
      <name val="Palatino"/>
      <family val="1"/>
    </font>
    <font>
      <sz val="10"/>
      <color indexed="24"/>
      <name val="MS Sans Serif"/>
      <family val="2"/>
    </font>
    <font>
      <sz val="8"/>
      <name val="Arial"/>
      <family val="2"/>
    </font>
    <font>
      <sz val="11"/>
      <color indexed="10"/>
      <name val="Palatino"/>
      <family val="1"/>
    </font>
    <font>
      <b/>
      <i/>
      <sz val="16"/>
      <name val="Helv"/>
    </font>
    <font>
      <b/>
      <sz val="11"/>
      <name val="Lucida Sans Unicode"/>
      <family val="2"/>
    </font>
    <font>
      <sz val="10"/>
      <name val="宋体"/>
      <charset val="134"/>
    </font>
    <font>
      <sz val="10"/>
      <color theme="3" tint="-0.499984740745262"/>
      <name val="Arial"/>
      <family val="2"/>
    </font>
    <font>
      <u/>
      <sz val="10"/>
      <color theme="3" tint="-0.499984740745262"/>
      <name val="Arial"/>
      <family val="2"/>
    </font>
    <font>
      <b/>
      <sz val="10"/>
      <color theme="0"/>
      <name val="Arial"/>
      <family val="2"/>
    </font>
    <font>
      <b/>
      <sz val="10"/>
      <color rgb="FFFF0000"/>
      <name val="Arial"/>
      <family val="2"/>
    </font>
    <font>
      <sz val="10"/>
      <color indexed="10"/>
      <name val="Arial"/>
      <family val="2"/>
    </font>
    <font>
      <sz val="10"/>
      <color rgb="FFFF0000"/>
      <name val="Arial"/>
      <family val="2"/>
    </font>
    <font>
      <sz val="10"/>
      <color theme="0"/>
      <name val="Arial"/>
      <family val="2"/>
    </font>
    <font>
      <b/>
      <u/>
      <sz val="10"/>
      <name val="Arial"/>
      <family val="2"/>
    </font>
    <font>
      <b/>
      <sz val="10"/>
      <color rgb="FF00B050"/>
      <name val="Arial"/>
      <family val="2"/>
    </font>
    <font>
      <sz val="10"/>
      <color indexed="64"/>
      <name val="Arial"/>
      <family val="2"/>
    </font>
    <font>
      <u/>
      <sz val="10"/>
      <color theme="10"/>
      <name val="Arial"/>
      <family val="2"/>
    </font>
    <font>
      <sz val="7"/>
      <color theme="1"/>
      <name val="Arial"/>
      <family val="2"/>
    </font>
    <font>
      <sz val="10"/>
      <color theme="1"/>
      <name val="Arial"/>
      <family val="2"/>
    </font>
    <font>
      <b/>
      <sz val="12"/>
      <color theme="0"/>
      <name val="Arial"/>
      <family val="2"/>
    </font>
    <font>
      <b/>
      <sz val="10"/>
      <name val="Arial"/>
      <family val="2"/>
      <charset val="238"/>
    </font>
    <font>
      <sz val="10"/>
      <name val="Arial"/>
      <family val="2"/>
      <charset val="238"/>
    </font>
    <font>
      <sz val="7"/>
      <color theme="1"/>
      <name val="Arial"/>
      <family val="2"/>
      <charset val="238"/>
    </font>
    <font>
      <sz val="8"/>
      <color rgb="FF00AB4E"/>
      <name val="Arial"/>
      <family val="2"/>
    </font>
    <font>
      <b/>
      <sz val="9"/>
      <name val="Arial"/>
      <family val="2"/>
    </font>
    <font>
      <b/>
      <sz val="9"/>
      <color rgb="FF000000"/>
      <name val="Arial"/>
      <family val="2"/>
    </font>
    <font>
      <sz val="8"/>
      <name val="Verdana"/>
      <family val="2"/>
    </font>
    <font>
      <sz val="6"/>
      <name val="Arial"/>
      <family val="2"/>
    </font>
    <font>
      <b/>
      <sz val="10"/>
      <color indexed="9"/>
      <name val="Arial"/>
      <family val="2"/>
    </font>
    <font>
      <u/>
      <sz val="8"/>
      <name val="Verdana"/>
      <family val="2"/>
    </font>
    <font>
      <sz val="8"/>
      <color theme="3" tint="-0.499984740745262"/>
      <name val="Verdana"/>
      <family val="2"/>
    </font>
    <font>
      <sz val="11"/>
      <color theme="4" tint="-0.499984740745262"/>
      <name val="Verdana"/>
      <family val="2"/>
    </font>
    <font>
      <b/>
      <sz val="11"/>
      <color theme="4" tint="-0.499984740745262"/>
      <name val="Verdana"/>
      <family val="2"/>
    </font>
    <font>
      <b/>
      <sz val="9"/>
      <color rgb="FF00B050"/>
      <name val="Verdana"/>
      <family val="2"/>
    </font>
    <font>
      <u/>
      <sz val="9"/>
      <color indexed="12"/>
      <name val="Arial"/>
      <family val="2"/>
    </font>
    <font>
      <u/>
      <sz val="11"/>
      <color rgb="FF00B050"/>
      <name val="Arial"/>
      <family val="2"/>
    </font>
    <font>
      <b/>
      <u/>
      <sz val="11"/>
      <color rgb="FF00B050"/>
      <name val="Verdana"/>
      <family val="2"/>
    </font>
    <font>
      <b/>
      <u/>
      <sz val="9"/>
      <color rgb="FF00B050"/>
      <name val="Verdana"/>
      <family val="2"/>
    </font>
    <font>
      <i/>
      <sz val="8"/>
      <name val="Verdana"/>
      <family val="2"/>
    </font>
    <font>
      <sz val="8"/>
      <color theme="0"/>
      <name val="Arial"/>
      <family val="2"/>
    </font>
    <font>
      <sz val="16"/>
      <name val="Arial"/>
      <family val="2"/>
    </font>
    <font>
      <sz val="8"/>
      <color rgb="FFFF0000"/>
      <name val="Verdana"/>
      <family val="2"/>
    </font>
    <font>
      <b/>
      <sz val="16"/>
      <color rgb="FF00B050"/>
      <name val="Arial"/>
      <family val="2"/>
    </font>
    <font>
      <b/>
      <u/>
      <sz val="8"/>
      <color rgb="FF00B050"/>
      <name val="Arial"/>
      <family val="2"/>
    </font>
    <font>
      <sz val="8"/>
      <name val="Verdana"/>
    </font>
    <font>
      <sz val="9"/>
      <color theme="0"/>
      <name val="Arial"/>
      <family val="2"/>
    </font>
    <font>
      <sz val="8"/>
      <color theme="0"/>
      <name val="Verdana"/>
      <family val="2"/>
    </font>
    <font>
      <b/>
      <u/>
      <sz val="11"/>
      <color rgb="FF00B050"/>
      <name val="Arial"/>
      <family val="2"/>
    </font>
    <font>
      <b/>
      <u/>
      <sz val="11"/>
      <color rgb="FF00B050"/>
      <name val="Calibri"/>
      <family val="2"/>
    </font>
  </fonts>
  <fills count="17">
    <fill>
      <patternFill patternType="none"/>
    </fill>
    <fill>
      <patternFill patternType="gray125"/>
    </fill>
    <fill>
      <patternFill patternType="solid">
        <fgColor indexed="9"/>
        <bgColor indexed="64"/>
      </patternFill>
    </fill>
    <fill>
      <patternFill patternType="solid">
        <fgColor theme="3"/>
        <bgColor indexed="64"/>
      </patternFill>
    </fill>
    <fill>
      <patternFill patternType="solid">
        <fgColor rgb="FF606A70"/>
        <bgColor indexed="64"/>
      </patternFill>
    </fill>
    <fill>
      <patternFill patternType="solid">
        <fgColor theme="0"/>
        <bgColor indexed="64"/>
      </patternFill>
    </fill>
    <fill>
      <patternFill patternType="solid">
        <fgColor rgb="FFDAE3E7"/>
        <bgColor indexed="64"/>
      </patternFill>
    </fill>
    <fill>
      <patternFill patternType="solid">
        <fgColor indexed="22"/>
        <bgColor indexed="64"/>
      </patternFill>
    </fill>
    <fill>
      <patternFill patternType="solid">
        <fgColor indexed="26"/>
        <bgColor indexed="64"/>
      </patternFill>
    </fill>
    <fill>
      <patternFill patternType="solid">
        <fgColor rgb="FF676D71"/>
        <bgColor indexed="64"/>
      </patternFill>
    </fill>
    <fill>
      <patternFill patternType="solid">
        <fgColor rgb="FF00B050"/>
        <bgColor indexed="64"/>
      </patternFill>
    </fill>
    <fill>
      <patternFill patternType="solid">
        <fgColor rgb="FFD8DCDB"/>
        <bgColor indexed="64"/>
      </patternFill>
    </fill>
    <fill>
      <patternFill patternType="solid">
        <fgColor theme="0" tint="-0.14996795556505021"/>
        <bgColor indexed="64"/>
      </patternFill>
    </fill>
    <fill>
      <patternFill patternType="solid">
        <fgColor rgb="FF7F8080"/>
        <bgColor indexed="64"/>
      </patternFill>
    </fill>
    <fill>
      <patternFill patternType="solid">
        <fgColor indexed="8"/>
        <bgColor indexed="64"/>
      </patternFill>
    </fill>
    <fill>
      <patternFill patternType="solid">
        <fgColor indexed="65"/>
        <bgColor theme="0"/>
      </patternFill>
    </fill>
    <fill>
      <patternFill patternType="solid">
        <fgColor rgb="FF00B14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rgb="FF7F7F7F"/>
      </bottom>
      <diagonal/>
    </border>
    <border>
      <left/>
      <right/>
      <top style="thin">
        <color rgb="FF7F7F7F"/>
      </top>
      <bottom style="medium">
        <color rgb="FF7F7F7F"/>
      </bottom>
      <diagonal/>
    </border>
    <border>
      <left/>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rgb="FF707C80"/>
      </top>
      <bottom style="medium">
        <color rgb="FF707C80"/>
      </bottom>
      <diagonal style="thin">
        <color indexed="0"/>
      </diagonal>
    </border>
    <border>
      <left/>
      <right/>
      <top/>
      <bottom/>
      <diagonal style="thin">
        <color indexed="0"/>
      </diagonal>
    </border>
    <border>
      <left style="thin">
        <color theme="0"/>
      </left>
      <right style="thin">
        <color theme="0"/>
      </right>
      <top style="thin">
        <color theme="0"/>
      </top>
      <bottom style="thin">
        <color theme="0"/>
      </bottom>
      <diagonal/>
    </border>
    <border>
      <left/>
      <right/>
      <top/>
      <bottom style="thin">
        <color rgb="FF707C80"/>
      </bottom>
      <diagonal/>
    </border>
    <border>
      <left/>
      <right/>
      <top style="medium">
        <color rgb="FF707C80"/>
      </top>
      <bottom/>
      <diagonal/>
    </border>
    <border>
      <left/>
      <right/>
      <top style="thin">
        <color rgb="FF707C80"/>
      </top>
      <bottom style="thin">
        <color rgb="FF707C80"/>
      </bottom>
      <diagonal/>
    </border>
    <border>
      <left/>
      <right/>
      <top/>
      <bottom style="medium">
        <color rgb="FF707C80"/>
      </bottom>
      <diagonal/>
    </border>
  </borders>
  <cellStyleXfs count="50">
    <xf numFmtId="0" fontId="0" fillId="0" borderId="0"/>
    <xf numFmtId="9" fontId="2" fillId="0" borderId="0" applyFont="0" applyFill="0" applyBorder="0" applyAlignment="0" applyProtection="0"/>
    <xf numFmtId="0" fontId="17" fillId="0" borderId="0" applyNumberFormat="0" applyFill="0" applyBorder="0" applyAlignment="0" applyProtection="0"/>
    <xf numFmtId="0" fontId="18" fillId="0" borderId="0"/>
    <xf numFmtId="0" fontId="20" fillId="0" borderId="0" applyNumberFormat="0" applyFill="0" applyBorder="0" applyAlignment="0" applyProtection="0">
      <alignment vertical="top"/>
      <protection locked="0"/>
    </xf>
    <xf numFmtId="0" fontId="22" fillId="2" borderId="0">
      <alignment vertical="center"/>
    </xf>
    <xf numFmtId="0" fontId="25" fillId="0" borderId="0" applyNumberFormat="0" applyFill="0" applyBorder="0" applyAlignment="0" applyProtection="0">
      <alignment vertical="top"/>
      <protection locked="0"/>
    </xf>
    <xf numFmtId="167" fontId="26" fillId="0" borderId="0">
      <alignment horizontal="right"/>
    </xf>
    <xf numFmtId="3" fontId="27" fillId="0" borderId="0" applyFont="0" applyFill="0" applyBorder="0" applyAlignment="0" applyProtection="0"/>
    <xf numFmtId="168" fontId="27" fillId="0" borderId="0" applyFont="0" applyFill="0" applyBorder="0" applyAlignment="0" applyProtection="0"/>
    <xf numFmtId="38" fontId="28" fillId="7" borderId="0" applyNumberFormat="0" applyBorder="0" applyAlignment="0" applyProtection="0"/>
    <xf numFmtId="10" fontId="28" fillId="8" borderId="1" applyNumberFormat="0" applyBorder="0" applyAlignment="0" applyProtection="0"/>
    <xf numFmtId="9" fontId="29" fillId="0" borderId="0" applyFill="0" applyBorder="0" applyAlignment="0" applyProtection="0"/>
    <xf numFmtId="169" fontId="30" fillId="0" borderId="0"/>
    <xf numFmtId="10" fontId="23" fillId="0" borderId="0" applyFont="0" applyFill="0" applyBorder="0" applyAlignment="0" applyProtection="0"/>
    <xf numFmtId="170" fontId="31" fillId="0" borderId="0" applyFill="0" applyProtection="0">
      <alignment horizontal="center"/>
    </xf>
    <xf numFmtId="0" fontId="32" fillId="0" borderId="0"/>
    <xf numFmtId="43" fontId="2" fillId="0" borderId="0" applyFont="0" applyFill="0" applyBorder="0" applyAlignment="0" applyProtection="0"/>
    <xf numFmtId="0" fontId="42" fillId="0" borderId="0"/>
    <xf numFmtId="3" fontId="18" fillId="0" borderId="0">
      <alignment horizontal="left" vertical="top" wrapText="1"/>
    </xf>
    <xf numFmtId="3" fontId="45" fillId="0" borderId="0">
      <alignment horizontal="left" vertical="top" wrapText="1"/>
    </xf>
    <xf numFmtId="0" fontId="43" fillId="0" borderId="0" applyNumberFormat="0" applyFill="0" applyBorder="0" applyAlignment="0" applyProtection="0"/>
    <xf numFmtId="0" fontId="49" fillId="0" borderId="0">
      <alignment horizontal="left" vertical="top"/>
    </xf>
    <xf numFmtId="0" fontId="49" fillId="0" borderId="0" applyNumberFormat="0">
      <alignment horizontal="left" vertical="center"/>
    </xf>
    <xf numFmtId="3" fontId="47" fillId="0" borderId="3">
      <alignment vertical="center"/>
    </xf>
    <xf numFmtId="0" fontId="44" fillId="12" borderId="0" applyNumberFormat="0">
      <alignment horizontal="left" vertical="center"/>
    </xf>
    <xf numFmtId="0" fontId="48" fillId="0" borderId="0" applyNumberFormat="0">
      <alignment horizontal="left" vertical="top" wrapText="1" indent="4"/>
    </xf>
    <xf numFmtId="0" fontId="48" fillId="0" borderId="0" applyNumberFormat="0">
      <alignment horizontal="left" vertical="top" wrapText="1" indent="3"/>
    </xf>
    <xf numFmtId="0" fontId="48" fillId="0" borderId="0" applyNumberFormat="0">
      <alignment horizontal="left" vertical="top" wrapText="1" indent="2"/>
    </xf>
    <xf numFmtId="0" fontId="48" fillId="0" borderId="0" applyNumberFormat="0">
      <alignment horizontal="left" vertical="top" wrapText="1" indent="1"/>
    </xf>
    <xf numFmtId="3" fontId="47" fillId="0" borderId="4">
      <alignment horizontal="left" vertical="center"/>
    </xf>
    <xf numFmtId="0" fontId="47" fillId="0" borderId="2">
      <alignment horizontal="left" wrapText="1"/>
    </xf>
    <xf numFmtId="0" fontId="47" fillId="0" borderId="0" applyNumberFormat="0">
      <alignment horizontal="left" wrapText="1"/>
    </xf>
    <xf numFmtId="0" fontId="39" fillId="13" borderId="0">
      <alignment vertical="center"/>
    </xf>
    <xf numFmtId="0" fontId="46" fillId="13" borderId="0" applyNumberFormat="0">
      <alignment horizontal="left" vertical="center"/>
    </xf>
    <xf numFmtId="0" fontId="18" fillId="2" borderId="0">
      <alignment horizontal="left" vertical="center"/>
    </xf>
    <xf numFmtId="0" fontId="50" fillId="11" borderId="0">
      <alignment horizontal="center" vertical="center"/>
    </xf>
    <xf numFmtId="0" fontId="45" fillId="0" borderId="0">
      <alignment horizontal="left" vertical="center" wrapText="1"/>
    </xf>
    <xf numFmtId="9" fontId="45"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53" fillId="0" borderId="0"/>
    <xf numFmtId="0" fontId="55" fillId="14" borderId="1" applyProtection="0">
      <alignment horizontal="center"/>
    </xf>
    <xf numFmtId="0" fontId="18" fillId="0" borderId="0"/>
    <xf numFmtId="0" fontId="1" fillId="0" borderId="0"/>
    <xf numFmtId="0" fontId="18" fillId="0" borderId="0"/>
    <xf numFmtId="0" fontId="71" fillId="0" borderId="0"/>
    <xf numFmtId="9" fontId="53" fillId="0" borderId="0" applyFont="0" applyFill="0" applyBorder="0" applyAlignment="0" applyProtection="0"/>
  </cellStyleXfs>
  <cellXfs count="226">
    <xf numFmtId="0" fontId="0" fillId="0" borderId="0" xfId="0"/>
    <xf numFmtId="2" fontId="2" fillId="2" borderId="0" xfId="0" applyNumberFormat="1" applyFont="1" applyFill="1" applyAlignment="1">
      <alignment vertical="center"/>
    </xf>
    <xf numFmtId="0" fontId="2" fillId="2" borderId="0" xfId="0" applyFont="1" applyFill="1" applyAlignment="1">
      <alignment horizontal="center" vertical="center"/>
    </xf>
    <xf numFmtId="1" fontId="3" fillId="2" borderId="0" xfId="0" applyNumberFormat="1" applyFont="1" applyFill="1" applyBorder="1" applyAlignment="1">
      <alignment horizontal="center" vertical="center"/>
    </xf>
    <xf numFmtId="0" fontId="2" fillId="2" borderId="0" xfId="0" applyFont="1" applyFill="1"/>
    <xf numFmtId="2" fontId="2" fillId="2" borderId="0" xfId="0" applyNumberFormat="1" applyFont="1" applyFill="1" applyAlignment="1">
      <alignment horizontal="left"/>
    </xf>
    <xf numFmtId="0" fontId="4" fillId="2" borderId="0" xfId="0" applyFont="1" applyFill="1" applyAlignment="1">
      <alignment horizontal="left" vertical="center" indent="1"/>
    </xf>
    <xf numFmtId="0" fontId="5" fillId="2" borderId="0" xfId="0" applyFont="1" applyFill="1"/>
    <xf numFmtId="0" fontId="2" fillId="2" borderId="0" xfId="0" applyFont="1" applyFill="1" applyBorder="1"/>
    <xf numFmtId="0" fontId="5" fillId="2" borderId="0" xfId="0" applyFont="1" applyFill="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8" fillId="4" borderId="0" xfId="0" applyFont="1" applyFill="1" applyBorder="1" applyAlignment="1">
      <alignment horizontal="left" vertical="top"/>
    </xf>
    <xf numFmtId="0" fontId="8" fillId="4" borderId="0" xfId="0" applyFont="1" applyFill="1" applyBorder="1" applyAlignment="1">
      <alignment vertical="top"/>
    </xf>
    <xf numFmtId="0" fontId="5" fillId="2" borderId="0" xfId="0" applyFont="1" applyFill="1" applyBorder="1" applyAlignment="1">
      <alignment vertical="center"/>
    </xf>
    <xf numFmtId="0" fontId="2" fillId="5" borderId="0" xfId="0" applyFont="1" applyFill="1"/>
    <xf numFmtId="0" fontId="4" fillId="6" borderId="0" xfId="0" applyFont="1" applyFill="1" applyBorder="1" applyAlignment="1">
      <alignment horizontal="left" vertical="top" indent="1"/>
    </xf>
    <xf numFmtId="3" fontId="4" fillId="6" borderId="0" xfId="0" applyNumberFormat="1" applyFont="1" applyFill="1" applyBorder="1" applyAlignment="1">
      <alignment vertical="top"/>
    </xf>
    <xf numFmtId="0" fontId="4" fillId="5" borderId="0" xfId="0" applyFont="1" applyFill="1" applyBorder="1" applyAlignment="1">
      <alignment horizontal="left" vertical="top" indent="1"/>
    </xf>
    <xf numFmtId="3" fontId="4" fillId="2" borderId="0" xfId="0" applyNumberFormat="1" applyFont="1" applyFill="1" applyBorder="1" applyAlignment="1">
      <alignment vertical="top"/>
    </xf>
    <xf numFmtId="164" fontId="4" fillId="2" borderId="0" xfId="0" applyNumberFormat="1" applyFont="1" applyFill="1" applyBorder="1" applyAlignment="1">
      <alignment vertical="top"/>
    </xf>
    <xf numFmtId="0" fontId="9" fillId="6" borderId="0" xfId="0" applyFont="1" applyFill="1" applyBorder="1" applyAlignment="1">
      <alignment horizontal="left" vertical="top" indent="1"/>
    </xf>
    <xf numFmtId="0" fontId="9" fillId="2" borderId="0" xfId="0" applyFont="1" applyFill="1" applyBorder="1" applyAlignment="1">
      <alignment horizontal="left" vertical="top" indent="1"/>
    </xf>
    <xf numFmtId="0" fontId="10" fillId="0" borderId="0" xfId="0" applyFont="1" applyAlignment="1">
      <alignment horizontal="left" readingOrder="1"/>
    </xf>
    <xf numFmtId="0" fontId="7" fillId="2" borderId="0" xfId="0" applyFont="1" applyFill="1"/>
    <xf numFmtId="0" fontId="8" fillId="4" borderId="0" xfId="0" applyFont="1" applyFill="1" applyBorder="1" applyAlignment="1">
      <alignment horizontal="left" vertical="top" indent="1"/>
    </xf>
    <xf numFmtId="3" fontId="8" fillId="4" borderId="0" xfId="0" applyNumberFormat="1" applyFont="1" applyFill="1" applyBorder="1" applyAlignment="1">
      <alignment vertical="top"/>
    </xf>
    <xf numFmtId="0" fontId="11" fillId="2" borderId="0" xfId="0" applyFont="1" applyFill="1" applyBorder="1" applyAlignment="1">
      <alignment horizontal="left" vertical="center"/>
    </xf>
    <xf numFmtId="0" fontId="12" fillId="2" borderId="0" xfId="0" applyFont="1" applyFill="1" applyBorder="1" applyAlignment="1">
      <alignment vertical="center"/>
    </xf>
    <xf numFmtId="0" fontId="5" fillId="2" borderId="0" xfId="0" applyFont="1" applyFill="1" applyBorder="1"/>
    <xf numFmtId="0" fontId="13" fillId="2" borderId="0" xfId="0" applyFont="1" applyFill="1"/>
    <xf numFmtId="0" fontId="14" fillId="2" borderId="0" xfId="0" applyFont="1" applyFill="1"/>
    <xf numFmtId="0" fontId="15" fillId="2" borderId="0" xfId="0" applyFont="1" applyFill="1" applyBorder="1"/>
    <xf numFmtId="0" fontId="16" fillId="2" borderId="0" xfId="0" applyFont="1" applyFill="1" applyBorder="1"/>
    <xf numFmtId="0" fontId="2" fillId="0" borderId="0" xfId="0" applyFont="1"/>
    <xf numFmtId="0" fontId="4" fillId="0" borderId="0" xfId="0" applyFont="1" applyFill="1" applyBorder="1" applyAlignment="1">
      <alignment horizontal="left" vertical="top" indent="1"/>
    </xf>
    <xf numFmtId="2" fontId="2" fillId="0" borderId="0" xfId="0" applyNumberFormat="1" applyFont="1" applyFill="1" applyAlignment="1">
      <alignment horizontal="left"/>
    </xf>
    <xf numFmtId="0" fontId="2" fillId="0" borderId="0" xfId="0" applyFont="1" applyFill="1"/>
    <xf numFmtId="0" fontId="5" fillId="0" borderId="0" xfId="0" applyFont="1" applyFill="1" applyAlignment="1">
      <alignment vertical="center"/>
    </xf>
    <xf numFmtId="0" fontId="7" fillId="0" borderId="0" xfId="0" applyFont="1" applyFill="1" applyAlignment="1">
      <alignment vertical="center"/>
    </xf>
    <xf numFmtId="0" fontId="2" fillId="0" borderId="0" xfId="0" applyFont="1" applyFill="1" applyAlignment="1">
      <alignment vertical="center"/>
    </xf>
    <xf numFmtId="2" fontId="3" fillId="2" borderId="0" xfId="0" applyNumberFormat="1" applyFont="1" applyFill="1" applyBorder="1" applyAlignment="1">
      <alignment horizontal="center" vertical="center"/>
    </xf>
    <xf numFmtId="166" fontId="4" fillId="0" borderId="0" xfId="1" applyNumberFormat="1" applyFont="1" applyFill="1" applyBorder="1" applyAlignment="1">
      <alignment vertical="top"/>
    </xf>
    <xf numFmtId="0" fontId="11" fillId="2" borderId="0" xfId="0" applyFont="1" applyFill="1" applyBorder="1" applyAlignment="1">
      <alignment horizontal="right" vertical="center"/>
    </xf>
    <xf numFmtId="164" fontId="4" fillId="0" borderId="0" xfId="1" applyNumberFormat="1" applyFont="1" applyFill="1" applyBorder="1" applyAlignment="1">
      <alignment vertical="top"/>
    </xf>
    <xf numFmtId="164" fontId="8" fillId="4" borderId="0" xfId="1" applyNumberFormat="1" applyFont="1" applyFill="1" applyBorder="1" applyAlignment="1">
      <alignment vertical="top"/>
    </xf>
    <xf numFmtId="0" fontId="19" fillId="2" borderId="0" xfId="5" applyFont="1" applyBorder="1" applyAlignment="1">
      <alignment vertical="center"/>
    </xf>
    <xf numFmtId="0" fontId="23" fillId="2" borderId="0" xfId="5" applyFont="1" applyBorder="1" applyAlignment="1">
      <alignment vertical="center"/>
    </xf>
    <xf numFmtId="0" fontId="34" fillId="5" borderId="0" xfId="2" applyFont="1" applyFill="1"/>
    <xf numFmtId="166" fontId="8" fillId="4" borderId="0" xfId="1" applyNumberFormat="1" applyFont="1" applyFill="1" applyBorder="1" applyAlignment="1">
      <alignment vertical="top"/>
    </xf>
    <xf numFmtId="0" fontId="18" fillId="2" borderId="0" xfId="0" applyFont="1" applyFill="1" applyAlignment="1">
      <alignment vertical="center"/>
    </xf>
    <xf numFmtId="0" fontId="18" fillId="2" borderId="0" xfId="0" applyFont="1" applyFill="1"/>
    <xf numFmtId="0" fontId="18" fillId="2" borderId="0" xfId="0" applyFont="1" applyFill="1" applyBorder="1"/>
    <xf numFmtId="2" fontId="18" fillId="2" borderId="0" xfId="0" applyNumberFormat="1" applyFont="1" applyFill="1" applyAlignment="1">
      <alignment vertical="center"/>
    </xf>
    <xf numFmtId="0" fontId="18" fillId="2" borderId="0" xfId="0" applyFont="1" applyFill="1" applyAlignment="1">
      <alignment horizontal="center" vertical="center"/>
    </xf>
    <xf numFmtId="2" fontId="36" fillId="2" borderId="0" xfId="0" applyNumberFormat="1" applyFont="1" applyFill="1" applyBorder="1" applyAlignment="1">
      <alignment horizontal="center" vertical="center"/>
    </xf>
    <xf numFmtId="2" fontId="18" fillId="2" borderId="0" xfId="0" applyNumberFormat="1" applyFont="1" applyFill="1" applyAlignment="1">
      <alignment horizontal="left"/>
    </xf>
    <xf numFmtId="0" fontId="18" fillId="5" borderId="0" xfId="0" applyFont="1" applyFill="1"/>
    <xf numFmtId="0" fontId="37" fillId="2" borderId="0" xfId="0" applyFont="1" applyFill="1"/>
    <xf numFmtId="0" fontId="36" fillId="2" borderId="0" xfId="0" applyFont="1" applyFill="1" applyBorder="1"/>
    <xf numFmtId="0" fontId="19" fillId="2" borderId="0" xfId="0" applyFont="1" applyFill="1" applyBorder="1"/>
    <xf numFmtId="0" fontId="18" fillId="0" borderId="0" xfId="0" applyFont="1"/>
    <xf numFmtId="165" fontId="28" fillId="2" borderId="0" xfId="0" applyNumberFormat="1" applyFont="1" applyFill="1" applyBorder="1" applyAlignment="1">
      <alignment horizontal="right" vertical="center"/>
    </xf>
    <xf numFmtId="0" fontId="19" fillId="2" borderId="0" xfId="5" applyFont="1" applyBorder="1" applyAlignment="1">
      <alignment vertical="center" wrapText="1"/>
    </xf>
    <xf numFmtId="0" fontId="19" fillId="2" borderId="0" xfId="5" applyFont="1" applyFill="1" applyBorder="1" applyAlignment="1">
      <alignment vertical="center" wrapText="1"/>
    </xf>
    <xf numFmtId="0" fontId="18" fillId="2" borderId="0" xfId="5" applyFont="1" applyBorder="1" applyAlignment="1">
      <alignment vertical="center"/>
    </xf>
    <xf numFmtId="0" fontId="19" fillId="2" borderId="0" xfId="5" applyFont="1" applyBorder="1" applyAlignment="1">
      <alignment vertical="center" wrapText="1"/>
    </xf>
    <xf numFmtId="0" fontId="19" fillId="2" borderId="0" xfId="5" applyFont="1" applyFill="1" applyBorder="1" applyAlignment="1">
      <alignment vertical="center" wrapText="1"/>
    </xf>
    <xf numFmtId="0" fontId="23" fillId="5" borderId="0" xfId="5" applyFont="1" applyFill="1" applyBorder="1" applyAlignment="1">
      <alignment vertical="center"/>
    </xf>
    <xf numFmtId="0" fontId="19" fillId="5" borderId="0" xfId="3" applyFont="1" applyFill="1" applyBorder="1" applyAlignment="1">
      <alignment horizontal="left" vertical="center"/>
    </xf>
    <xf numFmtId="0" fontId="40" fillId="2" borderId="0" xfId="5" applyFont="1" applyBorder="1" applyAlignment="1">
      <alignment vertical="center"/>
    </xf>
    <xf numFmtId="0" fontId="17" fillId="2" borderId="0" xfId="2" applyFill="1" applyBorder="1" applyAlignment="1">
      <alignment vertical="center"/>
    </xf>
    <xf numFmtId="0" fontId="41" fillId="2" borderId="0" xfId="5" applyFont="1" applyBorder="1" applyAlignment="1">
      <alignment vertical="center"/>
    </xf>
    <xf numFmtId="0" fontId="41" fillId="2" borderId="0" xfId="5" quotePrefix="1" applyFont="1" applyBorder="1" applyAlignment="1">
      <alignment vertical="center"/>
    </xf>
    <xf numFmtId="0" fontId="33" fillId="5" borderId="0" xfId="3" applyFont="1" applyFill="1" applyBorder="1" applyAlignment="1">
      <alignment horizontal="right" vertical="center"/>
    </xf>
    <xf numFmtId="0" fontId="18" fillId="5" borderId="0" xfId="3" applyFont="1" applyFill="1" applyBorder="1" applyAlignment="1">
      <alignment horizontal="left" vertical="center" indent="1"/>
    </xf>
    <xf numFmtId="0" fontId="21" fillId="5" borderId="0" xfId="4" applyFont="1" applyFill="1" applyBorder="1" applyAlignment="1" applyProtection="1">
      <alignment horizontal="center" vertical="center"/>
    </xf>
    <xf numFmtId="0" fontId="34" fillId="5" borderId="0" xfId="2" applyFont="1" applyFill="1" applyBorder="1" applyAlignment="1">
      <alignment horizontal="center" vertical="center"/>
    </xf>
    <xf numFmtId="0" fontId="18" fillId="2" borderId="0" xfId="0" applyFont="1" applyFill="1" applyAlignment="1">
      <alignment vertical="top"/>
    </xf>
    <xf numFmtId="165" fontId="28" fillId="5" borderId="0" xfId="0" applyNumberFormat="1" applyFont="1" applyFill="1" applyBorder="1" applyAlignment="1">
      <alignment horizontal="right" vertical="top"/>
    </xf>
    <xf numFmtId="171" fontId="19" fillId="2" borderId="0" xfId="17" applyNumberFormat="1" applyFont="1" applyFill="1" applyBorder="1"/>
    <xf numFmtId="9" fontId="18" fillId="2" borderId="0" xfId="1" applyFont="1" applyFill="1"/>
    <xf numFmtId="0" fontId="18" fillId="5" borderId="0" xfId="0" applyFont="1" applyFill="1" applyAlignment="1">
      <alignment vertical="top"/>
    </xf>
    <xf numFmtId="0" fontId="36" fillId="5" borderId="0" xfId="3" applyFont="1" applyFill="1" applyBorder="1" applyAlignment="1">
      <alignment horizontal="left" vertical="center"/>
    </xf>
    <xf numFmtId="0" fontId="38" fillId="2" borderId="0" xfId="0" applyFont="1" applyFill="1" applyAlignment="1">
      <alignment vertical="center"/>
    </xf>
    <xf numFmtId="0" fontId="38" fillId="2" borderId="0" xfId="0" applyFont="1" applyFill="1"/>
    <xf numFmtId="0" fontId="18" fillId="2" borderId="0" xfId="0" applyFont="1" applyFill="1" applyAlignment="1">
      <alignment horizontal="left" vertical="top" wrapText="1"/>
    </xf>
    <xf numFmtId="0" fontId="18" fillId="5" borderId="0" xfId="0" applyFont="1" applyFill="1" applyAlignment="1">
      <alignment horizontal="left" vertical="top" wrapText="1"/>
    </xf>
    <xf numFmtId="0" fontId="34" fillId="5" borderId="0" xfId="2" applyFont="1" applyFill="1" applyBorder="1" applyAlignment="1">
      <alignment horizontal="right" vertical="center" wrapText="1"/>
    </xf>
    <xf numFmtId="2" fontId="18" fillId="5" borderId="0" xfId="0" applyNumberFormat="1" applyFont="1" applyFill="1" applyAlignment="1">
      <alignment horizontal="left" vertical="top"/>
    </xf>
    <xf numFmtId="0" fontId="28" fillId="5" borderId="0" xfId="0" applyFont="1" applyFill="1" applyBorder="1" applyAlignment="1">
      <alignment horizontal="left" vertical="top"/>
    </xf>
    <xf numFmtId="0" fontId="19" fillId="5" borderId="0" xfId="0" applyFont="1" applyFill="1" applyBorder="1" applyAlignment="1">
      <alignment vertical="top"/>
    </xf>
    <xf numFmtId="0" fontId="51" fillId="5" borderId="6" xfId="42" applyFont="1" applyFill="1" applyBorder="1" applyAlignment="1">
      <alignment horizontal="center" vertical="center" wrapText="1"/>
    </xf>
    <xf numFmtId="0" fontId="52" fillId="5" borderId="6" xfId="0" applyFont="1" applyFill="1" applyBorder="1" applyAlignment="1">
      <alignment horizontal="center" vertical="center" wrapText="1"/>
    </xf>
    <xf numFmtId="0" fontId="51" fillId="5" borderId="6" xfId="41" applyFont="1" applyFill="1" applyBorder="1" applyAlignment="1">
      <alignment horizontal="center" vertical="center" wrapText="1"/>
    </xf>
    <xf numFmtId="0" fontId="5" fillId="5" borderId="9" xfId="42" applyFont="1" applyFill="1" applyBorder="1" applyAlignment="1">
      <alignment horizontal="center"/>
    </xf>
    <xf numFmtId="0" fontId="10" fillId="5" borderId="9" xfId="0" applyFont="1" applyFill="1" applyBorder="1" applyAlignment="1">
      <alignment horizontal="center"/>
    </xf>
    <xf numFmtId="0" fontId="5" fillId="5" borderId="9" xfId="41" applyFont="1" applyFill="1" applyBorder="1" applyAlignment="1">
      <alignment horizontal="center"/>
    </xf>
    <xf numFmtId="0" fontId="5" fillId="5" borderId="1" xfId="42" applyFont="1" applyFill="1" applyBorder="1" applyAlignment="1">
      <alignment horizontal="center"/>
    </xf>
    <xf numFmtId="0" fontId="10" fillId="5" borderId="1" xfId="0" applyFont="1" applyFill="1" applyBorder="1" applyAlignment="1">
      <alignment horizontal="center"/>
    </xf>
    <xf numFmtId="0" fontId="5" fillId="5" borderId="1" xfId="41" applyFont="1" applyFill="1" applyBorder="1" applyAlignment="1">
      <alignment horizontal="center"/>
    </xf>
    <xf numFmtId="0" fontId="5" fillId="5" borderId="14" xfId="42" applyFont="1" applyFill="1" applyBorder="1" applyAlignment="1">
      <alignment horizontal="center"/>
    </xf>
    <xf numFmtId="0" fontId="10" fillId="5" borderId="14" xfId="0" applyFont="1" applyFill="1" applyBorder="1" applyAlignment="1">
      <alignment horizontal="center"/>
    </xf>
    <xf numFmtId="0" fontId="5" fillId="5" borderId="14" xfId="41" applyFont="1" applyFill="1" applyBorder="1" applyAlignment="1">
      <alignment horizontal="center"/>
    </xf>
    <xf numFmtId="0" fontId="53" fillId="0" borderId="0" xfId="43"/>
    <xf numFmtId="0" fontId="53" fillId="0" borderId="0" xfId="43" applyAlignment="1">
      <alignment horizontal="right"/>
    </xf>
    <xf numFmtId="0" fontId="54" fillId="0" borderId="0" xfId="43" applyFont="1" applyAlignment="1">
      <alignment horizontal="right" vertical="center"/>
    </xf>
    <xf numFmtId="0" fontId="54" fillId="0" borderId="0" xfId="43" applyFont="1" applyAlignment="1">
      <alignment vertical="center"/>
    </xf>
    <xf numFmtId="172" fontId="19" fillId="0" borderId="16" xfId="43" applyNumberFormat="1" applyFont="1" applyBorder="1" applyAlignment="1">
      <alignment horizontal="right"/>
    </xf>
    <xf numFmtId="0" fontId="19" fillId="0" borderId="16" xfId="43" applyFont="1" applyBorder="1"/>
    <xf numFmtId="172" fontId="18" fillId="0" borderId="17" xfId="43" applyNumberFormat="1" applyFont="1" applyBorder="1" applyAlignment="1">
      <alignment horizontal="right"/>
    </xf>
    <xf numFmtId="0" fontId="18" fillId="0" borderId="17" xfId="43" applyFont="1" applyBorder="1"/>
    <xf numFmtId="0" fontId="28" fillId="0" borderId="0" xfId="43" applyFont="1"/>
    <xf numFmtId="0" fontId="28" fillId="0" borderId="0" xfId="43" applyFont="1" applyAlignment="1">
      <alignment horizontal="right"/>
    </xf>
    <xf numFmtId="0" fontId="19" fillId="0" borderId="0" xfId="44" applyFont="1" applyFill="1" applyBorder="1" applyAlignment="1">
      <alignment horizontal="right"/>
    </xf>
    <xf numFmtId="0" fontId="53" fillId="0" borderId="0" xfId="43" quotePrefix="1" applyAlignment="1">
      <alignment horizontal="left" indent="2"/>
    </xf>
    <xf numFmtId="0" fontId="28" fillId="0" borderId="0" xfId="43" applyFont="1" applyAlignment="1">
      <alignment horizontal="left" vertical="top"/>
    </xf>
    <xf numFmtId="0" fontId="53" fillId="0" borderId="0" xfId="43" applyAlignment="1">
      <alignment horizontal="left" indent="1"/>
    </xf>
    <xf numFmtId="0" fontId="56" fillId="0" borderId="0" xfId="43" applyFont="1"/>
    <xf numFmtId="0" fontId="53" fillId="0" borderId="0" xfId="43" quotePrefix="1" applyAlignment="1">
      <alignment horizontal="left" indent="1"/>
    </xf>
    <xf numFmtId="0" fontId="53" fillId="0" borderId="0" xfId="43" quotePrefix="1" applyAlignment="1">
      <alignment horizontal="left" indent="3"/>
    </xf>
    <xf numFmtId="0" fontId="57" fillId="5" borderId="0" xfId="45" applyFont="1" applyFill="1" applyAlignment="1">
      <alignment horizontal="left" vertical="center" wrapText="1"/>
    </xf>
    <xf numFmtId="0" fontId="58" fillId="15" borderId="18" xfId="45" applyFont="1" applyFill="1" applyBorder="1"/>
    <xf numFmtId="0" fontId="58" fillId="15" borderId="18" xfId="45" applyFont="1" applyFill="1" applyBorder="1" applyAlignment="1">
      <alignment horizontal="left" vertical="center" wrapText="1"/>
    </xf>
    <xf numFmtId="0" fontId="59" fillId="15" borderId="18" xfId="45" applyFont="1" applyFill="1" applyBorder="1"/>
    <xf numFmtId="0" fontId="5" fillId="15" borderId="0" xfId="45" applyFont="1" applyFill="1"/>
    <xf numFmtId="0" fontId="25" fillId="15" borderId="18" xfId="6" applyFill="1" applyBorder="1" applyAlignment="1" applyProtection="1"/>
    <xf numFmtId="0" fontId="18" fillId="15" borderId="0" xfId="45" applyFill="1"/>
    <xf numFmtId="0" fontId="59" fillId="15" borderId="18" xfId="46" applyFont="1" applyFill="1" applyBorder="1"/>
    <xf numFmtId="0" fontId="60" fillId="15" borderId="18" xfId="46" applyFont="1" applyFill="1" applyBorder="1"/>
    <xf numFmtId="0" fontId="61" fillId="0" borderId="18" xfId="6" applyFont="1" applyBorder="1" applyAlignment="1" applyProtection="1">
      <alignment vertical="center"/>
    </xf>
    <xf numFmtId="0" fontId="62" fillId="0" borderId="18" xfId="45" applyFont="1" applyBorder="1"/>
    <xf numFmtId="0" fontId="63" fillId="0" borderId="18" xfId="45" applyFont="1" applyBorder="1" applyAlignment="1">
      <alignment vertical="center"/>
    </xf>
    <xf numFmtId="0" fontId="60" fillId="0" borderId="18" xfId="46" applyFont="1" applyBorder="1" applyAlignment="1">
      <alignment vertical="center"/>
    </xf>
    <xf numFmtId="0" fontId="64" fillId="0" borderId="18" xfId="45" applyFont="1" applyBorder="1" applyAlignment="1">
      <alignment vertical="center"/>
    </xf>
    <xf numFmtId="0" fontId="65" fillId="0" borderId="0" xfId="43" applyFont="1"/>
    <xf numFmtId="0" fontId="19" fillId="0" borderId="0" xfId="44" applyFont="1" applyFill="1" applyBorder="1" applyAlignment="1"/>
    <xf numFmtId="0" fontId="19" fillId="0" borderId="19" xfId="44" applyFont="1" applyFill="1" applyBorder="1" applyAlignment="1">
      <alignment horizontal="right"/>
    </xf>
    <xf numFmtId="0" fontId="19" fillId="0" borderId="19" xfId="44" applyFont="1" applyFill="1" applyBorder="1" applyAlignment="1"/>
    <xf numFmtId="0" fontId="66" fillId="10" borderId="0" xfId="43" applyFont="1" applyFill="1" applyAlignment="1">
      <alignment horizontal="right"/>
    </xf>
    <xf numFmtId="0" fontId="39" fillId="10" borderId="0" xfId="47" applyFont="1" applyFill="1"/>
    <xf numFmtId="0" fontId="35" fillId="10" borderId="0" xfId="43" applyFont="1" applyFill="1" applyAlignment="1">
      <alignment horizontal="left" vertical="top" indent="1"/>
    </xf>
    <xf numFmtId="0" fontId="18" fillId="0" borderId="0" xfId="43" applyFont="1" applyAlignment="1">
      <alignment vertical="top"/>
    </xf>
    <xf numFmtId="0" fontId="67" fillId="0" borderId="0" xfId="43" applyFont="1" applyAlignment="1">
      <alignment horizontal="left" vertical="top"/>
    </xf>
    <xf numFmtId="0" fontId="53" fillId="0" borderId="0" xfId="43" applyAlignment="1">
      <alignment horizontal="left" vertical="top"/>
    </xf>
    <xf numFmtId="0" fontId="68" fillId="0" borderId="0" xfId="43" applyFont="1"/>
    <xf numFmtId="0" fontId="69" fillId="0" borderId="0" xfId="43" applyFont="1" applyAlignment="1">
      <alignment vertical="center"/>
    </xf>
    <xf numFmtId="0" fontId="18" fillId="0" borderId="0" xfId="43" applyFont="1"/>
    <xf numFmtId="0" fontId="18" fillId="0" borderId="0" xfId="43" applyFont="1" applyAlignment="1">
      <alignment horizontal="left" vertical="top"/>
    </xf>
    <xf numFmtId="0" fontId="19" fillId="11" borderId="0" xfId="43" applyFont="1" applyFill="1" applyAlignment="1">
      <alignment horizontal="left" vertical="center"/>
    </xf>
    <xf numFmtId="0" fontId="70" fillId="11" borderId="0" xfId="43" applyFont="1" applyFill="1" applyAlignment="1">
      <alignment horizontal="center" vertical="center"/>
    </xf>
    <xf numFmtId="0" fontId="71" fillId="0" borderId="0" xfId="48"/>
    <xf numFmtId="172" fontId="19" fillId="0" borderId="20" xfId="48" applyNumberFormat="1" applyFont="1" applyBorder="1" applyAlignment="1">
      <alignment horizontal="right"/>
    </xf>
    <xf numFmtId="172" fontId="18" fillId="0" borderId="0" xfId="48" applyNumberFormat="1" applyFont="1" applyAlignment="1">
      <alignment horizontal="right"/>
    </xf>
    <xf numFmtId="0" fontId="19" fillId="0" borderId="0" xfId="48" applyFont="1" applyAlignment="1">
      <alignment horizontal="left" indent="2"/>
    </xf>
    <xf numFmtId="172" fontId="18" fillId="0" borderId="17" xfId="48" applyNumberFormat="1" applyFont="1" applyBorder="1" applyAlignment="1">
      <alignment horizontal="right"/>
    </xf>
    <xf numFmtId="9" fontId="18" fillId="0" borderId="17" xfId="49" applyFont="1" applyBorder="1" applyAlignment="1">
      <alignment horizontal="right"/>
    </xf>
    <xf numFmtId="0" fontId="19" fillId="0" borderId="17" xfId="48" applyFont="1" applyBorder="1" applyAlignment="1">
      <alignment horizontal="left" indent="1"/>
    </xf>
    <xf numFmtId="9" fontId="19" fillId="0" borderId="17" xfId="49" applyFont="1" applyBorder="1" applyAlignment="1">
      <alignment horizontal="right"/>
    </xf>
    <xf numFmtId="0" fontId="19" fillId="0" borderId="21" xfId="44" applyFont="1" applyFill="1" applyBorder="1" applyAlignment="1">
      <alignment horizontal="right"/>
    </xf>
    <xf numFmtId="0" fontId="19" fillId="0" borderId="21" xfId="44" applyFont="1" applyFill="1" applyBorder="1" applyAlignment="1">
      <alignment horizontal="left"/>
    </xf>
    <xf numFmtId="0" fontId="18" fillId="0" borderId="0" xfId="48" applyFont="1" applyAlignment="1">
      <alignment horizontal="left" indent="2"/>
    </xf>
    <xf numFmtId="0" fontId="18" fillId="0" borderId="17" xfId="48" applyFont="1" applyBorder="1" applyAlignment="1">
      <alignment horizontal="left" indent="2"/>
    </xf>
    <xf numFmtId="0" fontId="18" fillId="0" borderId="0" xfId="48" applyFont="1" applyAlignment="1">
      <alignment horizontal="left" indent="1"/>
    </xf>
    <xf numFmtId="0" fontId="18" fillId="0" borderId="17" xfId="48" applyFont="1" applyBorder="1" applyAlignment="1">
      <alignment horizontal="left" indent="1"/>
    </xf>
    <xf numFmtId="0" fontId="19" fillId="0" borderId="19" xfId="44" applyFont="1" applyFill="1" applyBorder="1" applyAlignment="1">
      <alignment horizontal="left"/>
    </xf>
    <xf numFmtId="0" fontId="19" fillId="0" borderId="22" xfId="44" applyFont="1" applyFill="1" applyBorder="1" applyAlignment="1">
      <alignment horizontal="right"/>
    </xf>
    <xf numFmtId="0" fontId="19" fillId="0" borderId="22" xfId="44" applyFont="1" applyFill="1" applyBorder="1" applyAlignment="1">
      <alignment horizontal="left"/>
    </xf>
    <xf numFmtId="0" fontId="66" fillId="10" borderId="0" xfId="48" applyFont="1" applyFill="1" applyAlignment="1">
      <alignment horizontal="right"/>
    </xf>
    <xf numFmtId="0" fontId="35" fillId="10" borderId="0" xfId="48" applyFont="1" applyFill="1" applyAlignment="1">
      <alignment horizontal="left" vertical="top" indent="1"/>
    </xf>
    <xf numFmtId="0" fontId="28" fillId="0" borderId="0" xfId="48" applyFont="1"/>
    <xf numFmtId="0" fontId="18" fillId="0" borderId="0" xfId="48" applyFont="1" applyAlignment="1">
      <alignment horizontal="left" vertical="top"/>
    </xf>
    <xf numFmtId="0" fontId="28" fillId="0" borderId="0" xfId="48" applyFont="1" applyAlignment="1">
      <alignment horizontal="left" vertical="top"/>
    </xf>
    <xf numFmtId="0" fontId="67" fillId="0" borderId="0" xfId="48" applyFont="1" applyAlignment="1">
      <alignment horizontal="left" vertical="top"/>
    </xf>
    <xf numFmtId="0" fontId="71" fillId="0" borderId="0" xfId="48" applyAlignment="1">
      <alignment horizontal="left" vertical="top"/>
    </xf>
    <xf numFmtId="0" fontId="69" fillId="0" borderId="0" xfId="48" applyFont="1" applyAlignment="1">
      <alignment vertical="center"/>
    </xf>
    <xf numFmtId="0" fontId="18" fillId="0" borderId="0" xfId="48" applyFont="1"/>
    <xf numFmtId="0" fontId="19" fillId="11" borderId="0" xfId="48" applyFont="1" applyFill="1" applyAlignment="1">
      <alignment horizontal="left" vertical="center"/>
    </xf>
    <xf numFmtId="0" fontId="70" fillId="11" borderId="0" xfId="48" applyFont="1" applyFill="1" applyAlignment="1">
      <alignment horizontal="center" vertical="center"/>
    </xf>
    <xf numFmtId="172" fontId="19" fillId="0" borderId="17" xfId="48" applyNumberFormat="1" applyFont="1" applyBorder="1" applyAlignment="1">
      <alignment horizontal="right"/>
    </xf>
    <xf numFmtId="0" fontId="35" fillId="10" borderId="0" xfId="48" applyFont="1" applyFill="1" applyAlignment="1">
      <alignment horizontal="center" vertical="top"/>
    </xf>
    <xf numFmtId="164" fontId="18" fillId="0" borderId="17" xfId="1" applyNumberFormat="1" applyFont="1" applyBorder="1" applyAlignment="1">
      <alignment horizontal="right"/>
    </xf>
    <xf numFmtId="164" fontId="19" fillId="0" borderId="17" xfId="1" applyNumberFormat="1" applyFont="1" applyBorder="1" applyAlignment="1">
      <alignment horizontal="right"/>
    </xf>
    <xf numFmtId="164" fontId="18" fillId="0" borderId="17" xfId="1" applyNumberFormat="1" applyFont="1" applyBorder="1" applyAlignment="1">
      <alignment horizontal="right" indent="2"/>
    </xf>
    <xf numFmtId="164" fontId="19" fillId="0" borderId="17" xfId="1" applyNumberFormat="1" applyFont="1" applyBorder="1" applyAlignment="1">
      <alignment horizontal="right" indent="2"/>
    </xf>
    <xf numFmtId="0" fontId="28" fillId="0" borderId="20" xfId="48" applyFont="1" applyBorder="1" applyAlignment="1">
      <alignment vertical="center"/>
    </xf>
    <xf numFmtId="0" fontId="28" fillId="0" borderId="0" xfId="43" applyFont="1" applyAlignment="1">
      <alignment horizontal="right" vertical="center"/>
    </xf>
    <xf numFmtId="172" fontId="28" fillId="0" borderId="20" xfId="48" applyNumberFormat="1" applyFont="1" applyBorder="1" applyAlignment="1">
      <alignment horizontal="right"/>
    </xf>
    <xf numFmtId="0" fontId="6" fillId="16" borderId="7" xfId="41" applyFont="1" applyFill="1" applyBorder="1" applyAlignment="1">
      <alignment horizontal="center" vertical="center" wrapText="1"/>
    </xf>
    <xf numFmtId="0" fontId="6" fillId="16" borderId="10" xfId="41" applyFont="1" applyFill="1" applyBorder="1" applyAlignment="1">
      <alignment horizontal="center"/>
    </xf>
    <xf numFmtId="0" fontId="6" fillId="16" borderId="12" xfId="41" applyFont="1" applyFill="1" applyBorder="1" applyAlignment="1">
      <alignment horizontal="center"/>
    </xf>
    <xf numFmtId="0" fontId="6" fillId="16" borderId="15" xfId="41" applyFont="1" applyFill="1" applyBorder="1" applyAlignment="1">
      <alignment horizontal="center"/>
    </xf>
    <xf numFmtId="0" fontId="6" fillId="16" borderId="5" xfId="41" applyFont="1" applyFill="1" applyBorder="1" applyAlignment="1">
      <alignment vertical="center" wrapText="1"/>
    </xf>
    <xf numFmtId="0" fontId="6" fillId="16" borderId="6" xfId="41" applyFont="1" applyFill="1" applyBorder="1" applyAlignment="1">
      <alignment vertical="center" wrapText="1"/>
    </xf>
    <xf numFmtId="0" fontId="6" fillId="16" borderId="8" xfId="41" applyFont="1" applyFill="1" applyBorder="1"/>
    <xf numFmtId="0" fontId="72" fillId="16" borderId="9" xfId="41" applyFont="1" applyFill="1" applyBorder="1"/>
    <xf numFmtId="0" fontId="6" fillId="16" borderId="11" xfId="41" applyFont="1" applyFill="1" applyBorder="1"/>
    <xf numFmtId="0" fontId="72" fillId="16" borderId="1" xfId="41" applyFont="1" applyFill="1" applyBorder="1"/>
    <xf numFmtId="0" fontId="6" fillId="16" borderId="11" xfId="42" applyFont="1" applyFill="1" applyBorder="1"/>
    <xf numFmtId="0" fontId="72" fillId="16" borderId="1" xfId="0" applyFont="1" applyFill="1" applyBorder="1"/>
    <xf numFmtId="0" fontId="6" fillId="16" borderId="13" xfId="42" applyFont="1" applyFill="1" applyBorder="1"/>
    <xf numFmtId="0" fontId="72" fillId="16" borderId="14" xfId="42" applyFont="1" applyFill="1" applyBorder="1"/>
    <xf numFmtId="0" fontId="28" fillId="2" borderId="0" xfId="0" applyFont="1" applyFill="1"/>
    <xf numFmtId="0" fontId="73" fillId="0" borderId="0" xfId="43" applyFont="1" applyAlignment="1">
      <alignment horizontal="left" vertical="top"/>
    </xf>
    <xf numFmtId="0" fontId="66" fillId="0" borderId="0" xfId="43" applyFont="1" applyAlignment="1">
      <alignment horizontal="left" vertical="top"/>
    </xf>
    <xf numFmtId="0" fontId="19" fillId="11" borderId="0" xfId="43" applyFont="1" applyFill="1" applyAlignment="1">
      <alignment horizontal="left" vertical="center" indent="2"/>
    </xf>
    <xf numFmtId="0" fontId="18" fillId="0" borderId="0" xfId="43" applyFont="1" applyAlignment="1">
      <alignment horizontal="left" indent="2"/>
    </xf>
    <xf numFmtId="0" fontId="53" fillId="0" borderId="0" xfId="43" applyAlignment="1">
      <alignment horizontal="left" indent="2"/>
    </xf>
    <xf numFmtId="0" fontId="28" fillId="0" borderId="0" xfId="43" applyFont="1" applyAlignment="1">
      <alignment horizontal="left" indent="2"/>
    </xf>
    <xf numFmtId="0" fontId="64" fillId="0" borderId="0" xfId="45" applyFont="1" applyBorder="1" applyAlignment="1">
      <alignment horizontal="left" vertical="center" indent="2"/>
    </xf>
    <xf numFmtId="0" fontId="60" fillId="0" borderId="18" xfId="46" applyFont="1" applyBorder="1" applyAlignment="1">
      <alignment horizontal="left" vertical="center" indent="2"/>
    </xf>
    <xf numFmtId="0" fontId="17" fillId="0" borderId="18" xfId="2" applyBorder="1" applyAlignment="1" applyProtection="1">
      <alignment horizontal="left" vertical="center" indent="2"/>
    </xf>
    <xf numFmtId="0" fontId="17" fillId="0" borderId="0" xfId="2" applyBorder="1" applyAlignment="1" applyProtection="1">
      <alignment horizontal="left" vertical="center" indent="2"/>
    </xf>
    <xf numFmtId="0" fontId="64" fillId="0" borderId="18" xfId="45" applyFont="1" applyBorder="1" applyAlignment="1">
      <alignment horizontal="left" vertical="center"/>
    </xf>
    <xf numFmtId="0" fontId="60" fillId="0" borderId="18" xfId="45" applyFont="1" applyBorder="1" applyAlignment="1">
      <alignment horizontal="left" vertical="center"/>
    </xf>
    <xf numFmtId="0" fontId="74" fillId="5" borderId="0" xfId="2" applyFont="1" applyFill="1"/>
    <xf numFmtId="0" fontId="75" fillId="5" borderId="0" xfId="2" applyFont="1" applyFill="1"/>
    <xf numFmtId="0" fontId="24" fillId="0" borderId="0" xfId="5" applyFont="1" applyFill="1" applyBorder="1" applyAlignment="1">
      <alignment horizontal="left" vertical="center"/>
    </xf>
    <xf numFmtId="0" fontId="19" fillId="2" borderId="0" xfId="5" applyFont="1" applyBorder="1" applyAlignment="1">
      <alignment horizontal="left" vertical="center"/>
    </xf>
    <xf numFmtId="0" fontId="6" fillId="3" borderId="0" xfId="0" applyFont="1" applyFill="1" applyBorder="1" applyAlignment="1">
      <alignment horizontal="left" vertical="center" indent="1"/>
    </xf>
    <xf numFmtId="0" fontId="35" fillId="10" borderId="0" xfId="0" applyFont="1" applyFill="1" applyBorder="1" applyAlignment="1">
      <alignment horizontal="left" vertical="center" indent="1"/>
    </xf>
    <xf numFmtId="0" fontId="35" fillId="10" borderId="0" xfId="0" applyFont="1" applyFill="1" applyBorder="1" applyAlignment="1">
      <alignment horizontal="left" vertical="center"/>
    </xf>
    <xf numFmtId="0" fontId="35" fillId="9" borderId="0" xfId="0" applyFont="1" applyFill="1" applyBorder="1" applyAlignment="1">
      <alignment horizontal="center" vertical="top"/>
    </xf>
    <xf numFmtId="0" fontId="18" fillId="0" borderId="17" xfId="48" applyFont="1" applyBorder="1" applyAlignment="1">
      <alignment horizontal="left"/>
    </xf>
    <xf numFmtId="0" fontId="59" fillId="15" borderId="0" xfId="45" applyFont="1" applyFill="1" applyBorder="1"/>
    <xf numFmtId="172" fontId="71" fillId="0" borderId="0" xfId="48" applyNumberFormat="1"/>
  </cellXfs>
  <cellStyles count="50">
    <cellStyle name="Comma" xfId="17" builtinId="3"/>
    <cellStyle name="Comma (.0)" xfId="7" xr:uid="{00000000-0005-0000-0000-000001000000}"/>
    <cellStyle name="Comma0" xfId="8" xr:uid="{00000000-0005-0000-0000-000002000000}"/>
    <cellStyle name="Currency 2" xfId="40" xr:uid="{00000000-0005-0000-0000-000004000000}"/>
    <cellStyle name="Currency0" xfId="9" xr:uid="{00000000-0005-0000-0000-000005000000}"/>
    <cellStyle name="Grey" xfId="10" xr:uid="{00000000-0005-0000-0000-000006000000}"/>
    <cellStyle name="Header 2 2" xfId="44" xr:uid="{2C704B92-4595-47C3-9CE0-F190327FB893}"/>
    <cellStyle name="Hyperlink" xfId="2" builtinId="8"/>
    <cellStyle name="Hyperlink 2" xfId="6" xr:uid="{00000000-0005-0000-0000-000008000000}"/>
    <cellStyle name="Hyperlink 3" xfId="21" xr:uid="{00000000-0005-0000-0000-000009000000}"/>
    <cellStyle name="Hyperlink Style" xfId="35" xr:uid="{00000000-0005-0000-0000-00000A000000}"/>
    <cellStyle name="Hyperlink_DB SPECIFICATIONS 2009" xfId="4" xr:uid="{00000000-0005-0000-0000-00000B000000}"/>
    <cellStyle name="Index Hyperlink" xfId="36" xr:uid="{00000000-0005-0000-0000-00000C000000}"/>
    <cellStyle name="Input [yellow]" xfId="11" xr:uid="{00000000-0005-0000-0000-00000D000000}"/>
    <cellStyle name="Mod" xfId="12" xr:uid="{00000000-0005-0000-0000-00000E000000}"/>
    <cellStyle name="Normal" xfId="0" builtinId="0"/>
    <cellStyle name="Normal - Style1" xfId="13" xr:uid="{00000000-0005-0000-0000-000010000000}"/>
    <cellStyle name="Normal 10" xfId="43" xr:uid="{BB6B046C-E87A-4C25-9576-AF7E0DBE250A}"/>
    <cellStyle name="Normal 2" xfId="3" xr:uid="{00000000-0005-0000-0000-000011000000}"/>
    <cellStyle name="Normal 2 2" xfId="20" xr:uid="{00000000-0005-0000-0000-000012000000}"/>
    <cellStyle name="Normal 2 2 2" xfId="45" xr:uid="{75B7E9BC-3444-4442-BF6C-1FB4544AF2E6}"/>
    <cellStyle name="Normal 2 2 2 2" xfId="46" xr:uid="{E120BC23-0DF6-406E-9D60-A1FCAA60B879}"/>
    <cellStyle name="Normal 3" xfId="18" xr:uid="{00000000-0005-0000-0000-000013000000}"/>
    <cellStyle name="Normal 4" xfId="37" xr:uid="{00000000-0005-0000-0000-000014000000}"/>
    <cellStyle name="Normal 5" xfId="19" xr:uid="{00000000-0005-0000-0000-000015000000}"/>
    <cellStyle name="Normal 6" xfId="48" xr:uid="{5696FC23-6424-47BE-B34A-F6F81D1FB934}"/>
    <cellStyle name="Normal_IMMOBDEL1009" xfId="41" xr:uid="{AB9B5D59-52BD-4902-A39F-A40FFF65B039}"/>
    <cellStyle name="Normal_Storage Tracker Worksheet Q2-03_DB SPECIFICATIONS 2009" xfId="5" xr:uid="{00000000-0005-0000-0000-000016000000}"/>
    <cellStyle name="Normal_Table Sample - quarters" xfId="47" xr:uid="{E57A4699-947A-4E70-85FA-BE13F0471EE8}"/>
    <cellStyle name="Percent" xfId="1" builtinId="5"/>
    <cellStyle name="Percent [2]" xfId="14" xr:uid="{00000000-0005-0000-0000-000018000000}"/>
    <cellStyle name="Percent 2" xfId="38" xr:uid="{00000000-0005-0000-0000-000019000000}"/>
    <cellStyle name="Percent 3" xfId="39" xr:uid="{00000000-0005-0000-0000-00001A000000}"/>
    <cellStyle name="Percent 4" xfId="49" xr:uid="{FE1E55D0-E74D-4C12-B00C-96A126BA06BA}"/>
    <cellStyle name="phx-col-head" xfId="32" xr:uid="{00000000-0005-0000-0000-00001B000000}"/>
    <cellStyle name="phx-col-head-last" xfId="31" xr:uid="{00000000-0005-0000-0000-00001C000000}"/>
    <cellStyle name="phx-header" xfId="34" xr:uid="{00000000-0005-0000-0000-00001D000000}"/>
    <cellStyle name="phx-HL-cell" xfId="25" xr:uid="{00000000-0005-0000-0000-00001E000000}"/>
    <cellStyle name="phx-HL-row" xfId="30" xr:uid="{00000000-0005-0000-0000-00001F000000}"/>
    <cellStyle name="phx-level1" xfId="29" xr:uid="{00000000-0005-0000-0000-000020000000}"/>
    <cellStyle name="phx-level2" xfId="28" xr:uid="{00000000-0005-0000-0000-000021000000}"/>
    <cellStyle name="phx-level3" xfId="27" xr:uid="{00000000-0005-0000-0000-000022000000}"/>
    <cellStyle name="phx-level4" xfId="26" xr:uid="{00000000-0005-0000-0000-000023000000}"/>
    <cellStyle name="phx-note" xfId="23" xr:uid="{00000000-0005-0000-0000-000024000000}"/>
    <cellStyle name="phx-source" xfId="22" xr:uid="{00000000-0005-0000-0000-000025000000}"/>
    <cellStyle name="phx-subhead" xfId="33" xr:uid="{00000000-0005-0000-0000-000026000000}"/>
    <cellStyle name="phx-total-row" xfId="24" xr:uid="{00000000-0005-0000-0000-000027000000}"/>
    <cellStyle name="Style 1 2" xfId="42" xr:uid="{B27E0421-6168-4DDB-AA0A-423B36B207AA}"/>
    <cellStyle name="Yen" xfId="15" xr:uid="{00000000-0005-0000-0000-000028000000}"/>
    <cellStyle name="常规_JON's sheet" xfId="16" xr:uid="{00000000-0005-0000-0000-000029000000}"/>
  </cellStyles>
  <dxfs count="88">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s>
  <tableStyles count="0" defaultTableStyle="TableStyleMedium2" defaultPivotStyle="PivotStyleLight16"/>
  <colors>
    <mruColors>
      <color rgb="FFF7941D"/>
      <color rgb="FF00B5F1"/>
      <color rgb="FF8DC63F"/>
      <color rgb="FFB1B3B6"/>
      <color rgb="FF009697"/>
      <color rgb="FF939598"/>
      <color rgb="FF00AB4E"/>
      <color rgb="FF676D71"/>
      <color rgb="FF00B140"/>
      <color rgb="FF606A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Global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Summary'!$D$71:$Q$71</c:f>
              <c:numCache>
                <c:formatCode>###,##0</c:formatCode>
                <c:ptCount val="14"/>
              </c:numCache>
            </c:numRef>
          </c:val>
          <c:extLst>
            <c:ext xmlns:c16="http://schemas.microsoft.com/office/drawing/2014/chart" uri="{C3380CC4-5D6E-409C-BE32-E72D297353CC}">
              <c16:uniqueId val="{00000000-12E4-4000-A253-3F8A95DD6995}"/>
            </c:ext>
          </c:extLst>
        </c:ser>
        <c:ser>
          <c:idx val="6"/>
          <c:order val="1"/>
          <c:tx>
            <c:v>L0 (no app)</c:v>
          </c:tx>
          <c:spPr>
            <a:solidFill>
              <a:schemeClr val="accent1">
                <a:lumMod val="60000"/>
              </a:schemeClr>
            </a:solidFill>
            <a:ln w="25400">
              <a:noFill/>
            </a:ln>
            <a:effectLst/>
          </c:spPr>
          <c:val>
            <c:numRef>
              <c:f>'Regional Summary'!$D$72:$Q$72</c:f>
              <c:numCache>
                <c:formatCode>###,##0</c:formatCode>
                <c:ptCount val="14"/>
              </c:numCache>
            </c:numRef>
          </c:val>
          <c:extLst>
            <c:ext xmlns:c16="http://schemas.microsoft.com/office/drawing/2014/chart" uri="{C3380CC4-5D6E-409C-BE32-E72D297353CC}">
              <c16:uniqueId val="{00000000-B82C-4059-85B0-BFE629AD75E4}"/>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Summary'!$D$73:$Q$73</c:f>
              <c:numCache>
                <c:formatCode>###,##0</c:formatCode>
                <c:ptCount val="14"/>
              </c:numCache>
            </c:numRef>
          </c:val>
          <c:extLst>
            <c:ext xmlns:c16="http://schemas.microsoft.com/office/drawing/2014/chart" uri="{C3380CC4-5D6E-409C-BE32-E72D297353CC}">
              <c16:uniqueId val="{00000001-12E4-4000-A253-3F8A95DD6995}"/>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Summary'!$D$74:$Q$74</c:f>
              <c:numCache>
                <c:formatCode>###,##0</c:formatCode>
                <c:ptCount val="14"/>
              </c:numCache>
            </c:numRef>
          </c:val>
          <c:extLst>
            <c:ext xmlns:c16="http://schemas.microsoft.com/office/drawing/2014/chart" uri="{C3380CC4-5D6E-409C-BE32-E72D297353CC}">
              <c16:uniqueId val="{00000002-12E4-4000-A253-3F8A95DD6995}"/>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Summary'!$D$75:$Q$75</c:f>
              <c:numCache>
                <c:formatCode>###,##0</c:formatCode>
                <c:ptCount val="14"/>
              </c:numCache>
            </c:numRef>
          </c:val>
          <c:extLst>
            <c:ext xmlns:c16="http://schemas.microsoft.com/office/drawing/2014/chart" uri="{C3380CC4-5D6E-409C-BE32-E72D297353CC}">
              <c16:uniqueId val="{00000003-12E4-4000-A253-3F8A95DD6995}"/>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Summary'!$D$76:$Q$76</c:f>
              <c:numCache>
                <c:formatCode>###,##0</c:formatCode>
                <c:ptCount val="14"/>
              </c:numCache>
            </c:numRef>
          </c:val>
          <c:extLst>
            <c:ext xmlns:c16="http://schemas.microsoft.com/office/drawing/2014/chart" uri="{C3380CC4-5D6E-409C-BE32-E72D297353CC}">
              <c16:uniqueId val="{00000004-12E4-4000-A253-3F8A95DD6995}"/>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Summary'!$D$77:$Q$77</c:f>
              <c:numCache>
                <c:formatCode>###,##0</c:formatCode>
                <c:ptCount val="14"/>
              </c:numCache>
            </c:numRef>
          </c:val>
          <c:extLst>
            <c:ext xmlns:c16="http://schemas.microsoft.com/office/drawing/2014/chart" uri="{C3380CC4-5D6E-409C-BE32-E72D297353CC}">
              <c16:uniqueId val="{00000005-12E4-4000-A253-3F8A95DD6995}"/>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Americas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AMER!$D$71:$Q$71</c:f>
              <c:numCache>
                <c:formatCode>###,##0</c:formatCode>
                <c:ptCount val="14"/>
              </c:numCache>
            </c:numRef>
          </c:val>
          <c:extLst>
            <c:ext xmlns:c16="http://schemas.microsoft.com/office/drawing/2014/chart" uri="{C3380CC4-5D6E-409C-BE32-E72D297353CC}">
              <c16:uniqueId val="{00000000-669C-4CC6-98C4-89530E7FE07D}"/>
            </c:ext>
          </c:extLst>
        </c:ser>
        <c:ser>
          <c:idx val="6"/>
          <c:order val="1"/>
          <c:tx>
            <c:v>L0 (no app)</c:v>
          </c:tx>
          <c:spPr>
            <a:solidFill>
              <a:schemeClr val="accent1">
                <a:lumMod val="60000"/>
              </a:schemeClr>
            </a:solidFill>
            <a:ln w="25400">
              <a:noFill/>
            </a:ln>
            <a:effectLst/>
          </c:spPr>
          <c:val>
            <c:numRef>
              <c:f>AMER!$D$72:$Q$72</c:f>
              <c:numCache>
                <c:formatCode>###,##0</c:formatCode>
                <c:ptCount val="14"/>
              </c:numCache>
            </c:numRef>
          </c:val>
          <c:extLst>
            <c:ext xmlns:c16="http://schemas.microsoft.com/office/drawing/2014/chart" uri="{C3380CC4-5D6E-409C-BE32-E72D297353CC}">
              <c16:uniqueId val="{00000001-20E4-49D1-BEB5-D1AC5E9D2408}"/>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AMER!$D$73:$Q$73</c:f>
              <c:numCache>
                <c:formatCode>###,##0</c:formatCode>
                <c:ptCount val="14"/>
              </c:numCache>
            </c:numRef>
          </c:val>
          <c:extLst>
            <c:ext xmlns:c16="http://schemas.microsoft.com/office/drawing/2014/chart" uri="{C3380CC4-5D6E-409C-BE32-E72D297353CC}">
              <c16:uniqueId val="{00000001-669C-4CC6-98C4-89530E7FE07D}"/>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AMER!$D$74:$Q$74</c:f>
              <c:numCache>
                <c:formatCode>###,##0</c:formatCode>
                <c:ptCount val="14"/>
              </c:numCache>
            </c:numRef>
          </c:val>
          <c:extLst>
            <c:ext xmlns:c16="http://schemas.microsoft.com/office/drawing/2014/chart" uri="{C3380CC4-5D6E-409C-BE32-E72D297353CC}">
              <c16:uniqueId val="{00000002-669C-4CC6-98C4-89530E7FE07D}"/>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AMER!$D$75:$Q$75</c:f>
              <c:numCache>
                <c:formatCode>###,##0</c:formatCode>
                <c:ptCount val="14"/>
              </c:numCache>
            </c:numRef>
          </c:val>
          <c:extLst>
            <c:ext xmlns:c16="http://schemas.microsoft.com/office/drawing/2014/chart" uri="{C3380CC4-5D6E-409C-BE32-E72D297353CC}">
              <c16:uniqueId val="{00000003-669C-4CC6-98C4-89530E7FE07D}"/>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AMER!$D$76:$Q$76</c:f>
              <c:numCache>
                <c:formatCode>###,##0</c:formatCode>
                <c:ptCount val="14"/>
              </c:numCache>
            </c:numRef>
          </c:val>
          <c:extLst>
            <c:ext xmlns:c16="http://schemas.microsoft.com/office/drawing/2014/chart" uri="{C3380CC4-5D6E-409C-BE32-E72D297353CC}">
              <c16:uniqueId val="{00000004-669C-4CC6-98C4-89530E7FE07D}"/>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AMER!$D$77:$Q$77</c:f>
              <c:numCache>
                <c:formatCode>###,##0</c:formatCode>
                <c:ptCount val="14"/>
              </c:numCache>
            </c:numRef>
          </c:val>
          <c:extLst>
            <c:ext xmlns:c16="http://schemas.microsoft.com/office/drawing/2014/chart" uri="{C3380CC4-5D6E-409C-BE32-E72D297353CC}">
              <c16:uniqueId val="{00000005-669C-4CC6-98C4-89530E7FE07D}"/>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EMEA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EMEA!$D$51:$Q$51</c:f>
              <c:numCache>
                <c:formatCode>###,##0</c:formatCode>
                <c:ptCount val="14"/>
              </c:numCache>
            </c:numRef>
          </c:val>
          <c:extLst>
            <c:ext xmlns:c16="http://schemas.microsoft.com/office/drawing/2014/chart" uri="{C3380CC4-5D6E-409C-BE32-E72D297353CC}">
              <c16:uniqueId val="{00000000-E14B-413F-9861-B517C1FD46F8}"/>
            </c:ext>
          </c:extLst>
        </c:ser>
        <c:ser>
          <c:idx val="6"/>
          <c:order val="1"/>
          <c:tx>
            <c:v>L0 (no app)</c:v>
          </c:tx>
          <c:spPr>
            <a:solidFill>
              <a:schemeClr val="accent1">
                <a:lumMod val="60000"/>
              </a:schemeClr>
            </a:solidFill>
            <a:ln w="25400">
              <a:noFill/>
            </a:ln>
            <a:effectLst/>
          </c:spPr>
          <c:val>
            <c:numRef>
              <c:f>EMEA!$D$52:$Q$52</c:f>
              <c:numCache>
                <c:formatCode>###,##0</c:formatCode>
                <c:ptCount val="14"/>
              </c:numCache>
            </c:numRef>
          </c:val>
          <c:extLst>
            <c:ext xmlns:c16="http://schemas.microsoft.com/office/drawing/2014/chart" uri="{C3380CC4-5D6E-409C-BE32-E72D297353CC}">
              <c16:uniqueId val="{00000000-CE20-497F-87D3-3F2D924EDE94}"/>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EMEA!$D$53:$Q$53</c:f>
              <c:numCache>
                <c:formatCode>###,##0</c:formatCode>
                <c:ptCount val="14"/>
              </c:numCache>
            </c:numRef>
          </c:val>
          <c:extLst>
            <c:ext xmlns:c16="http://schemas.microsoft.com/office/drawing/2014/chart" uri="{C3380CC4-5D6E-409C-BE32-E72D297353CC}">
              <c16:uniqueId val="{00000001-E14B-413F-9861-B517C1FD46F8}"/>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EMEA!$D$54:$Q$54</c:f>
              <c:numCache>
                <c:formatCode>###,##0</c:formatCode>
                <c:ptCount val="14"/>
              </c:numCache>
            </c:numRef>
          </c:val>
          <c:extLst>
            <c:ext xmlns:c16="http://schemas.microsoft.com/office/drawing/2014/chart" uri="{C3380CC4-5D6E-409C-BE32-E72D297353CC}">
              <c16:uniqueId val="{00000002-E14B-413F-9861-B517C1FD46F8}"/>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EMEA!$D$55:$Q$55</c:f>
              <c:numCache>
                <c:formatCode>###,##0</c:formatCode>
                <c:ptCount val="14"/>
              </c:numCache>
            </c:numRef>
          </c:val>
          <c:extLst>
            <c:ext xmlns:c16="http://schemas.microsoft.com/office/drawing/2014/chart" uri="{C3380CC4-5D6E-409C-BE32-E72D297353CC}">
              <c16:uniqueId val="{00000003-E14B-413F-9861-B517C1FD46F8}"/>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EMEA!$D$56:$Q$56</c:f>
              <c:numCache>
                <c:formatCode>###,##0</c:formatCode>
                <c:ptCount val="14"/>
              </c:numCache>
            </c:numRef>
          </c:val>
          <c:extLst>
            <c:ext xmlns:c16="http://schemas.microsoft.com/office/drawing/2014/chart" uri="{C3380CC4-5D6E-409C-BE32-E72D297353CC}">
              <c16:uniqueId val="{00000004-E14B-413F-9861-B517C1FD46F8}"/>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EMEA!$D$57:$Q$57</c:f>
              <c:numCache>
                <c:formatCode>###,##0</c:formatCode>
                <c:ptCount val="14"/>
              </c:numCache>
            </c:numRef>
          </c:val>
          <c:extLst>
            <c:ext xmlns:c16="http://schemas.microsoft.com/office/drawing/2014/chart" uri="{C3380CC4-5D6E-409C-BE32-E72D297353CC}">
              <c16:uniqueId val="{00000005-E14B-413F-9861-B517C1FD46F8}"/>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APAC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APAC!$D$91:$Q$91</c:f>
              <c:numCache>
                <c:formatCode>###,##0</c:formatCode>
                <c:ptCount val="14"/>
              </c:numCache>
            </c:numRef>
          </c:val>
          <c:extLst>
            <c:ext xmlns:c16="http://schemas.microsoft.com/office/drawing/2014/chart" uri="{C3380CC4-5D6E-409C-BE32-E72D297353CC}">
              <c16:uniqueId val="{00000000-B033-4902-8451-CB11A8CA2DF1}"/>
            </c:ext>
          </c:extLst>
        </c:ser>
        <c:ser>
          <c:idx val="6"/>
          <c:order val="1"/>
          <c:tx>
            <c:v>L0 (no app)</c:v>
          </c:tx>
          <c:spPr>
            <a:solidFill>
              <a:schemeClr val="accent1">
                <a:lumMod val="60000"/>
              </a:schemeClr>
            </a:solidFill>
            <a:ln w="25400">
              <a:noFill/>
            </a:ln>
            <a:effectLst/>
          </c:spPr>
          <c:val>
            <c:numRef>
              <c:f>APAC!$D$92:$Q$92</c:f>
              <c:numCache>
                <c:formatCode>###,##0</c:formatCode>
                <c:ptCount val="14"/>
              </c:numCache>
            </c:numRef>
          </c:val>
          <c:extLst>
            <c:ext xmlns:c16="http://schemas.microsoft.com/office/drawing/2014/chart" uri="{C3380CC4-5D6E-409C-BE32-E72D297353CC}">
              <c16:uniqueId val="{00000000-33F8-42F1-B524-E1DA11B3C0EE}"/>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APAC!$D$93:$Q$93</c:f>
              <c:numCache>
                <c:formatCode>###,##0</c:formatCode>
                <c:ptCount val="14"/>
              </c:numCache>
            </c:numRef>
          </c:val>
          <c:extLst>
            <c:ext xmlns:c16="http://schemas.microsoft.com/office/drawing/2014/chart" uri="{C3380CC4-5D6E-409C-BE32-E72D297353CC}">
              <c16:uniqueId val="{00000001-B033-4902-8451-CB11A8CA2DF1}"/>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APAC!$D$94:$Q$94</c:f>
              <c:numCache>
                <c:formatCode>###,##0</c:formatCode>
                <c:ptCount val="14"/>
              </c:numCache>
            </c:numRef>
          </c:val>
          <c:extLst>
            <c:ext xmlns:c16="http://schemas.microsoft.com/office/drawing/2014/chart" uri="{C3380CC4-5D6E-409C-BE32-E72D297353CC}">
              <c16:uniqueId val="{00000002-B033-4902-8451-CB11A8CA2DF1}"/>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APAC!$D$95:$Q$95</c:f>
              <c:numCache>
                <c:formatCode>###,##0</c:formatCode>
                <c:ptCount val="14"/>
              </c:numCache>
            </c:numRef>
          </c:val>
          <c:extLst>
            <c:ext xmlns:c16="http://schemas.microsoft.com/office/drawing/2014/chart" uri="{C3380CC4-5D6E-409C-BE32-E72D297353CC}">
              <c16:uniqueId val="{00000003-B033-4902-8451-CB11A8CA2DF1}"/>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APAC!$D$96:$Q$96</c:f>
              <c:numCache>
                <c:formatCode>###,##0</c:formatCode>
                <c:ptCount val="14"/>
              </c:numCache>
            </c:numRef>
          </c:val>
          <c:extLst>
            <c:ext xmlns:c16="http://schemas.microsoft.com/office/drawing/2014/chart" uri="{C3380CC4-5D6E-409C-BE32-E72D297353CC}">
              <c16:uniqueId val="{00000004-B033-4902-8451-CB11A8CA2DF1}"/>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APAC!$D$97:$Q$97</c:f>
              <c:numCache>
                <c:formatCode>###,##0</c:formatCode>
                <c:ptCount val="14"/>
              </c:numCache>
            </c:numRef>
          </c:val>
          <c:extLst>
            <c:ext xmlns:c16="http://schemas.microsoft.com/office/drawing/2014/chart" uri="{C3380CC4-5D6E-409C-BE32-E72D297353CC}">
              <c16:uniqueId val="{00000005-B033-4902-8451-CB11A8CA2DF1}"/>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EMEA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EMEA!$D$51:$Q$51</c:f>
              <c:numCache>
                <c:formatCode>###,##0</c:formatCode>
                <c:ptCount val="14"/>
              </c:numCache>
            </c:numRef>
          </c:val>
          <c:extLst>
            <c:ext xmlns:c16="http://schemas.microsoft.com/office/drawing/2014/chart" uri="{C3380CC4-5D6E-409C-BE32-E72D297353CC}">
              <c16:uniqueId val="{00000000-4460-4CD0-838E-2C89678E149A}"/>
            </c:ext>
          </c:extLst>
        </c:ser>
        <c:ser>
          <c:idx val="6"/>
          <c:order val="1"/>
          <c:tx>
            <c:v>L0 (no app)</c:v>
          </c:tx>
          <c:spPr>
            <a:solidFill>
              <a:schemeClr val="accent1">
                <a:lumMod val="60000"/>
              </a:schemeClr>
            </a:solidFill>
            <a:ln w="25400">
              <a:noFill/>
            </a:ln>
            <a:effectLst/>
          </c:spPr>
          <c:val>
            <c:numRef>
              <c:f>EMEA!$D$52:$Q$52</c:f>
              <c:numCache>
                <c:formatCode>###,##0</c:formatCode>
                <c:ptCount val="14"/>
              </c:numCache>
            </c:numRef>
          </c:val>
          <c:extLst>
            <c:ext xmlns:c16="http://schemas.microsoft.com/office/drawing/2014/chart" uri="{C3380CC4-5D6E-409C-BE32-E72D297353CC}">
              <c16:uniqueId val="{00000001-4460-4CD0-838E-2C89678E149A}"/>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EMEA!$D$53:$Q$53</c:f>
              <c:numCache>
                <c:formatCode>###,##0</c:formatCode>
                <c:ptCount val="14"/>
              </c:numCache>
            </c:numRef>
          </c:val>
          <c:extLst>
            <c:ext xmlns:c16="http://schemas.microsoft.com/office/drawing/2014/chart" uri="{C3380CC4-5D6E-409C-BE32-E72D297353CC}">
              <c16:uniqueId val="{00000002-4460-4CD0-838E-2C89678E149A}"/>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EMEA!$D$54:$Q$54</c:f>
              <c:numCache>
                <c:formatCode>###,##0</c:formatCode>
                <c:ptCount val="14"/>
              </c:numCache>
            </c:numRef>
          </c:val>
          <c:extLst>
            <c:ext xmlns:c16="http://schemas.microsoft.com/office/drawing/2014/chart" uri="{C3380CC4-5D6E-409C-BE32-E72D297353CC}">
              <c16:uniqueId val="{00000003-4460-4CD0-838E-2C89678E149A}"/>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EMEA!$D$55:$Q$55</c:f>
              <c:numCache>
                <c:formatCode>###,##0</c:formatCode>
                <c:ptCount val="14"/>
              </c:numCache>
            </c:numRef>
          </c:val>
          <c:extLst>
            <c:ext xmlns:c16="http://schemas.microsoft.com/office/drawing/2014/chart" uri="{C3380CC4-5D6E-409C-BE32-E72D297353CC}">
              <c16:uniqueId val="{00000004-4460-4CD0-838E-2C89678E149A}"/>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EMEA!$D$56:$Q$56</c:f>
              <c:numCache>
                <c:formatCode>###,##0</c:formatCode>
                <c:ptCount val="14"/>
              </c:numCache>
            </c:numRef>
          </c:val>
          <c:extLst>
            <c:ext xmlns:c16="http://schemas.microsoft.com/office/drawing/2014/chart" uri="{C3380CC4-5D6E-409C-BE32-E72D297353CC}">
              <c16:uniqueId val="{00000005-4460-4CD0-838E-2C89678E149A}"/>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EMEA!$D$57:$Q$57</c:f>
              <c:numCache>
                <c:formatCode>###,##0</c:formatCode>
                <c:ptCount val="14"/>
              </c:numCache>
            </c:numRef>
          </c:val>
          <c:extLst>
            <c:ext xmlns:c16="http://schemas.microsoft.com/office/drawing/2014/chart" uri="{C3380CC4-5D6E-409C-BE32-E72D297353CC}">
              <c16:uniqueId val="{00000006-4460-4CD0-838E-2C89678E149A}"/>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Americas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AMER!$D$71:$Q$71</c:f>
              <c:numCache>
                <c:formatCode>###,##0</c:formatCode>
                <c:ptCount val="14"/>
              </c:numCache>
            </c:numRef>
          </c:val>
          <c:extLst>
            <c:ext xmlns:c16="http://schemas.microsoft.com/office/drawing/2014/chart" uri="{C3380CC4-5D6E-409C-BE32-E72D297353CC}">
              <c16:uniqueId val="{00000000-1B6E-44F6-AF41-D2FB7ACE62DF}"/>
            </c:ext>
          </c:extLst>
        </c:ser>
        <c:ser>
          <c:idx val="6"/>
          <c:order val="1"/>
          <c:tx>
            <c:v>L0 (no app)</c:v>
          </c:tx>
          <c:spPr>
            <a:solidFill>
              <a:schemeClr val="accent1">
                <a:lumMod val="60000"/>
              </a:schemeClr>
            </a:solidFill>
            <a:ln w="25400">
              <a:noFill/>
            </a:ln>
            <a:effectLst/>
          </c:spPr>
          <c:val>
            <c:numRef>
              <c:f>AMER!$D$72:$Q$72</c:f>
              <c:numCache>
                <c:formatCode>###,##0</c:formatCode>
                <c:ptCount val="14"/>
              </c:numCache>
            </c:numRef>
          </c:val>
          <c:extLst>
            <c:ext xmlns:c16="http://schemas.microsoft.com/office/drawing/2014/chart" uri="{C3380CC4-5D6E-409C-BE32-E72D297353CC}">
              <c16:uniqueId val="{00000001-1B6E-44F6-AF41-D2FB7ACE62DF}"/>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AMER!$D$73:$Q$73</c:f>
              <c:numCache>
                <c:formatCode>###,##0</c:formatCode>
                <c:ptCount val="14"/>
              </c:numCache>
            </c:numRef>
          </c:val>
          <c:extLst>
            <c:ext xmlns:c16="http://schemas.microsoft.com/office/drawing/2014/chart" uri="{C3380CC4-5D6E-409C-BE32-E72D297353CC}">
              <c16:uniqueId val="{00000002-1B6E-44F6-AF41-D2FB7ACE62DF}"/>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AMER!$D$74:$Q$74</c:f>
              <c:numCache>
                <c:formatCode>###,##0</c:formatCode>
                <c:ptCount val="14"/>
              </c:numCache>
            </c:numRef>
          </c:val>
          <c:extLst>
            <c:ext xmlns:c16="http://schemas.microsoft.com/office/drawing/2014/chart" uri="{C3380CC4-5D6E-409C-BE32-E72D297353CC}">
              <c16:uniqueId val="{00000003-1B6E-44F6-AF41-D2FB7ACE62DF}"/>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AMER!$D$75:$Q$75</c:f>
              <c:numCache>
                <c:formatCode>###,##0</c:formatCode>
                <c:ptCount val="14"/>
              </c:numCache>
            </c:numRef>
          </c:val>
          <c:extLst>
            <c:ext xmlns:c16="http://schemas.microsoft.com/office/drawing/2014/chart" uri="{C3380CC4-5D6E-409C-BE32-E72D297353CC}">
              <c16:uniqueId val="{00000004-1B6E-44F6-AF41-D2FB7ACE62DF}"/>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AMER!$D$76:$Q$76</c:f>
              <c:numCache>
                <c:formatCode>###,##0</c:formatCode>
                <c:ptCount val="14"/>
              </c:numCache>
            </c:numRef>
          </c:val>
          <c:extLst>
            <c:ext xmlns:c16="http://schemas.microsoft.com/office/drawing/2014/chart" uri="{C3380CC4-5D6E-409C-BE32-E72D297353CC}">
              <c16:uniqueId val="{00000005-1B6E-44F6-AF41-D2FB7ACE62DF}"/>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AMER!$D$77:$Q$77</c:f>
              <c:numCache>
                <c:formatCode>###,##0</c:formatCode>
                <c:ptCount val="14"/>
              </c:numCache>
            </c:numRef>
          </c:val>
          <c:extLst>
            <c:ext xmlns:c16="http://schemas.microsoft.com/office/drawing/2014/chart" uri="{C3380CC4-5D6E-409C-BE32-E72D297353CC}">
              <c16:uniqueId val="{00000006-1B6E-44F6-AF41-D2FB7ACE62DF}"/>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APAC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APAC!$D$91:$Q$91</c:f>
              <c:numCache>
                <c:formatCode>###,##0</c:formatCode>
                <c:ptCount val="14"/>
              </c:numCache>
            </c:numRef>
          </c:val>
          <c:extLst>
            <c:ext xmlns:c16="http://schemas.microsoft.com/office/drawing/2014/chart" uri="{C3380CC4-5D6E-409C-BE32-E72D297353CC}">
              <c16:uniqueId val="{00000000-493D-4AF0-95C7-C6C5B4A86739}"/>
            </c:ext>
          </c:extLst>
        </c:ser>
        <c:ser>
          <c:idx val="6"/>
          <c:order val="1"/>
          <c:tx>
            <c:v>L0 (no app)</c:v>
          </c:tx>
          <c:spPr>
            <a:solidFill>
              <a:schemeClr val="accent1">
                <a:lumMod val="60000"/>
              </a:schemeClr>
            </a:solidFill>
            <a:ln w="25400">
              <a:noFill/>
            </a:ln>
            <a:effectLst/>
          </c:spPr>
          <c:val>
            <c:numRef>
              <c:f>APAC!$D$92:$Q$92</c:f>
              <c:numCache>
                <c:formatCode>###,##0</c:formatCode>
                <c:ptCount val="14"/>
              </c:numCache>
            </c:numRef>
          </c:val>
          <c:extLst>
            <c:ext xmlns:c16="http://schemas.microsoft.com/office/drawing/2014/chart" uri="{C3380CC4-5D6E-409C-BE32-E72D297353CC}">
              <c16:uniqueId val="{00000001-493D-4AF0-95C7-C6C5B4A86739}"/>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APAC!$D$93:$Q$93</c:f>
              <c:numCache>
                <c:formatCode>###,##0</c:formatCode>
                <c:ptCount val="14"/>
              </c:numCache>
            </c:numRef>
          </c:val>
          <c:extLst>
            <c:ext xmlns:c16="http://schemas.microsoft.com/office/drawing/2014/chart" uri="{C3380CC4-5D6E-409C-BE32-E72D297353CC}">
              <c16:uniqueId val="{00000002-493D-4AF0-95C7-C6C5B4A86739}"/>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APAC!$D$94:$Q$94</c:f>
              <c:numCache>
                <c:formatCode>###,##0</c:formatCode>
                <c:ptCount val="14"/>
              </c:numCache>
            </c:numRef>
          </c:val>
          <c:extLst>
            <c:ext xmlns:c16="http://schemas.microsoft.com/office/drawing/2014/chart" uri="{C3380CC4-5D6E-409C-BE32-E72D297353CC}">
              <c16:uniqueId val="{00000003-493D-4AF0-95C7-C6C5B4A86739}"/>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APAC!$D$95:$Q$95</c:f>
              <c:numCache>
                <c:formatCode>###,##0</c:formatCode>
                <c:ptCount val="14"/>
              </c:numCache>
            </c:numRef>
          </c:val>
          <c:extLst>
            <c:ext xmlns:c16="http://schemas.microsoft.com/office/drawing/2014/chart" uri="{C3380CC4-5D6E-409C-BE32-E72D297353CC}">
              <c16:uniqueId val="{00000004-493D-4AF0-95C7-C6C5B4A86739}"/>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APAC!$D$96:$Q$96</c:f>
              <c:numCache>
                <c:formatCode>###,##0</c:formatCode>
                <c:ptCount val="14"/>
              </c:numCache>
            </c:numRef>
          </c:val>
          <c:extLst>
            <c:ext xmlns:c16="http://schemas.microsoft.com/office/drawing/2014/chart" uri="{C3380CC4-5D6E-409C-BE32-E72D297353CC}">
              <c16:uniqueId val="{00000005-493D-4AF0-95C7-C6C5B4A86739}"/>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APAC!$D$97:$Q$97</c:f>
              <c:numCache>
                <c:formatCode>###,##0</c:formatCode>
                <c:ptCount val="14"/>
              </c:numCache>
            </c:numRef>
          </c:val>
          <c:extLst>
            <c:ext xmlns:c16="http://schemas.microsoft.com/office/drawing/2014/chart" uri="{C3380CC4-5D6E-409C-BE32-E72D297353CC}">
              <c16:uniqueId val="{00000006-493D-4AF0-95C7-C6C5B4A86739}"/>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Global light vehicle sales by SAE J3016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percentStacked"/>
        <c:varyColors val="0"/>
        <c:ser>
          <c:idx val="0"/>
          <c:order val="0"/>
          <c:tx>
            <c:strRef>
              <c:f>Graphs!$A$4</c:f>
              <c:strCache>
                <c:ptCount val="1"/>
                <c:pt idx="0">
                  <c:v>L0</c:v>
                </c:pt>
              </c:strCache>
            </c:strRef>
          </c:tx>
          <c:spPr>
            <a:solidFill>
              <a:srgbClr val="00AB4E"/>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Summary'!$D$71:$Q$71</c:f>
              <c:numCache>
                <c:formatCode>###,##0</c:formatCode>
                <c:ptCount val="14"/>
              </c:numCache>
            </c:numRef>
          </c:val>
          <c:extLst>
            <c:ext xmlns:c16="http://schemas.microsoft.com/office/drawing/2014/chart" uri="{C3380CC4-5D6E-409C-BE32-E72D297353CC}">
              <c16:uniqueId val="{00000000-15E1-45E4-A28D-022F8EC88C7B}"/>
            </c:ext>
          </c:extLst>
        </c:ser>
        <c:ser>
          <c:idx val="6"/>
          <c:order val="1"/>
          <c:tx>
            <c:v>L0 (no app)</c:v>
          </c:tx>
          <c:spPr>
            <a:solidFill>
              <a:schemeClr val="accent1">
                <a:lumMod val="60000"/>
              </a:schemeClr>
            </a:solidFill>
            <a:ln w="25400">
              <a:noFill/>
            </a:ln>
            <a:effectLst/>
          </c:spPr>
          <c:val>
            <c:numRef>
              <c:f>'Regional Summary'!$D$72:$Q$72</c:f>
              <c:numCache>
                <c:formatCode>###,##0</c:formatCode>
                <c:ptCount val="14"/>
              </c:numCache>
            </c:numRef>
          </c:val>
          <c:extLst>
            <c:ext xmlns:c16="http://schemas.microsoft.com/office/drawing/2014/chart" uri="{C3380CC4-5D6E-409C-BE32-E72D297353CC}">
              <c16:uniqueId val="{00000001-15E1-45E4-A28D-022F8EC88C7B}"/>
            </c:ext>
          </c:extLst>
        </c:ser>
        <c:ser>
          <c:idx val="1"/>
          <c:order val="2"/>
          <c:tx>
            <c:strRef>
              <c:f>Graphs!$A$5</c:f>
              <c:strCache>
                <c:ptCount val="1"/>
                <c:pt idx="0">
                  <c:v>L1</c:v>
                </c:pt>
              </c:strCache>
            </c:strRef>
          </c:tx>
          <c:spPr>
            <a:solidFill>
              <a:srgbClr val="B1B3B6"/>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Summary'!$D$73:$Q$73</c:f>
              <c:numCache>
                <c:formatCode>###,##0</c:formatCode>
                <c:ptCount val="14"/>
              </c:numCache>
            </c:numRef>
          </c:val>
          <c:extLst>
            <c:ext xmlns:c16="http://schemas.microsoft.com/office/drawing/2014/chart" uri="{C3380CC4-5D6E-409C-BE32-E72D297353CC}">
              <c16:uniqueId val="{00000002-15E1-45E4-A28D-022F8EC88C7B}"/>
            </c:ext>
          </c:extLst>
        </c:ser>
        <c:ser>
          <c:idx val="2"/>
          <c:order val="3"/>
          <c:tx>
            <c:strRef>
              <c:f>Graphs!$A$6</c:f>
              <c:strCache>
                <c:ptCount val="1"/>
                <c:pt idx="0">
                  <c:v>L2</c:v>
                </c:pt>
              </c:strCache>
            </c:strRef>
          </c:tx>
          <c:spPr>
            <a:solidFill>
              <a:srgbClr val="009697"/>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Summary'!$D$74:$Q$74</c:f>
              <c:numCache>
                <c:formatCode>###,##0</c:formatCode>
                <c:ptCount val="14"/>
              </c:numCache>
            </c:numRef>
          </c:val>
          <c:extLst>
            <c:ext xmlns:c16="http://schemas.microsoft.com/office/drawing/2014/chart" uri="{C3380CC4-5D6E-409C-BE32-E72D297353CC}">
              <c16:uniqueId val="{00000003-15E1-45E4-A28D-022F8EC88C7B}"/>
            </c:ext>
          </c:extLst>
        </c:ser>
        <c:ser>
          <c:idx val="3"/>
          <c:order val="4"/>
          <c:tx>
            <c:strRef>
              <c:f>Graphs!$A$7</c:f>
              <c:strCache>
                <c:ptCount val="1"/>
                <c:pt idx="0">
                  <c:v>L3</c:v>
                </c:pt>
              </c:strCache>
            </c:strRef>
          </c:tx>
          <c:spPr>
            <a:solidFill>
              <a:srgbClr val="8DC63F"/>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Summary'!$D$75:$Q$75</c:f>
              <c:numCache>
                <c:formatCode>###,##0</c:formatCode>
                <c:ptCount val="14"/>
              </c:numCache>
            </c:numRef>
          </c:val>
          <c:extLst>
            <c:ext xmlns:c16="http://schemas.microsoft.com/office/drawing/2014/chart" uri="{C3380CC4-5D6E-409C-BE32-E72D297353CC}">
              <c16:uniqueId val="{00000004-15E1-45E4-A28D-022F8EC88C7B}"/>
            </c:ext>
          </c:extLst>
        </c:ser>
        <c:ser>
          <c:idx val="4"/>
          <c:order val="5"/>
          <c:tx>
            <c:strRef>
              <c:f>Graphs!$A$8</c:f>
              <c:strCache>
                <c:ptCount val="1"/>
                <c:pt idx="0">
                  <c:v>L4</c:v>
                </c:pt>
              </c:strCache>
            </c:strRef>
          </c:tx>
          <c:spPr>
            <a:solidFill>
              <a:srgbClr val="00B5F1"/>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Summary'!$D$76:$Q$76</c:f>
              <c:numCache>
                <c:formatCode>###,##0</c:formatCode>
                <c:ptCount val="14"/>
              </c:numCache>
            </c:numRef>
          </c:val>
          <c:extLst>
            <c:ext xmlns:c16="http://schemas.microsoft.com/office/drawing/2014/chart" uri="{C3380CC4-5D6E-409C-BE32-E72D297353CC}">
              <c16:uniqueId val="{00000005-15E1-45E4-A28D-022F8EC88C7B}"/>
            </c:ext>
          </c:extLst>
        </c:ser>
        <c:ser>
          <c:idx val="5"/>
          <c:order val="6"/>
          <c:tx>
            <c:strRef>
              <c:f>Graphs!$A$9</c:f>
              <c:strCache>
                <c:ptCount val="1"/>
                <c:pt idx="0">
                  <c:v>L5</c:v>
                </c:pt>
              </c:strCache>
            </c:strRef>
          </c:tx>
          <c:spPr>
            <a:solidFill>
              <a:srgbClr val="F7941D"/>
            </a:solidFill>
            <a:ln>
              <a:noFill/>
            </a:ln>
            <a:effectLst/>
          </c:spPr>
          <c:cat>
            <c:numRef>
              <c:f>'Regional Summary'!$D$9:$Q$9</c:f>
              <c:numCache>
                <c:formatCode>General</c:formatCode>
                <c:ptCount val="14"/>
                <c:pt idx="0">
                  <c:v>2019</c:v>
                </c:pt>
                <c:pt idx="1">
                  <c:v>2020</c:v>
                </c:pt>
                <c:pt idx="2">
                  <c:v>2021</c:v>
                </c:pt>
                <c:pt idx="3">
                  <c:v>2022</c:v>
                </c:pt>
                <c:pt idx="4">
                  <c:v>2023</c:v>
                </c:pt>
                <c:pt idx="5">
                  <c:v>2024</c:v>
                </c:pt>
                <c:pt idx="6">
                  <c:v>2025</c:v>
                </c:pt>
                <c:pt idx="7">
                  <c:v>2026</c:v>
                </c:pt>
                <c:pt idx="8">
                  <c:v>2027</c:v>
                </c:pt>
                <c:pt idx="9">
                  <c:v>2028</c:v>
                </c:pt>
                <c:pt idx="10">
                  <c:v>2029</c:v>
                </c:pt>
                <c:pt idx="11">
                  <c:v>2030</c:v>
                </c:pt>
                <c:pt idx="12">
                  <c:v>2031</c:v>
                </c:pt>
                <c:pt idx="13">
                  <c:v>2032</c:v>
                </c:pt>
              </c:numCache>
            </c:numRef>
          </c:cat>
          <c:val>
            <c:numRef>
              <c:f>'Regional Summary'!$D$77:$Q$77</c:f>
              <c:numCache>
                <c:formatCode>###,##0</c:formatCode>
                <c:ptCount val="14"/>
              </c:numCache>
            </c:numRef>
          </c:val>
          <c:extLst>
            <c:ext xmlns:c16="http://schemas.microsoft.com/office/drawing/2014/chart" uri="{C3380CC4-5D6E-409C-BE32-E72D297353CC}">
              <c16:uniqueId val="{00000006-15E1-45E4-A28D-022F8EC88C7B}"/>
            </c:ext>
          </c:extLst>
        </c:ser>
        <c:dLbls>
          <c:showLegendKey val="0"/>
          <c:showVal val="0"/>
          <c:showCatName val="0"/>
          <c:showSerName val="0"/>
          <c:showPercent val="0"/>
          <c:showBubbleSize val="0"/>
        </c:dLbls>
        <c:axId val="697936303"/>
        <c:axId val="849167359"/>
      </c:areaChart>
      <c:catAx>
        <c:axId val="697936303"/>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9167359"/>
        <c:crosses val="autoZero"/>
        <c:auto val="1"/>
        <c:lblAlgn val="ctr"/>
        <c:lblOffset val="100"/>
        <c:noMultiLvlLbl val="0"/>
      </c:catAx>
      <c:valAx>
        <c:axId val="84916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793630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192405</xdr:colOff>
      <xdr:row>15</xdr:row>
      <xdr:rowOff>304800</xdr:rowOff>
    </xdr:from>
    <xdr:to>
      <xdr:col>11</xdr:col>
      <xdr:colOff>384362</xdr:colOff>
      <xdr:row>15</xdr:row>
      <xdr:rowOff>1962150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92405" y="5838825"/>
          <a:ext cx="7379970" cy="1657350"/>
        </a:xfrm>
        <a:prstGeom prst="rect">
          <a:avLst/>
        </a:prstGeom>
        <a:noFill/>
        <a:ln w="9525">
          <a:noFill/>
          <a:miter lim="800000"/>
          <a:headEnd/>
          <a:tailEnd/>
        </a:ln>
        <a:effectLst/>
      </xdr:spPr>
      <xdr:txBody>
        <a:bodyPr vertOverflow="clip" wrap="square" lIns="27432" tIns="22860" rIns="0" bIns="22860" anchor="ctr" upright="1"/>
        <a:lstStyle/>
        <a:p>
          <a:r>
            <a:rPr lang="en-GB" sz="800" b="1">
              <a:latin typeface="+mn-lt"/>
              <a:ea typeface="+mn-ea"/>
              <a:cs typeface="+mn-cs"/>
            </a:rPr>
            <a:t>COPYRIGHT NOTICE AND LEGAL </a:t>
          </a:r>
          <a:r>
            <a:rPr lang="en-GB" sz="800" b="1">
              <a:latin typeface="Arial" panose="020B0604020202020204" pitchFamily="34" charset="0"/>
              <a:ea typeface="+mn-ea"/>
              <a:cs typeface="Arial" panose="020B0604020202020204" pitchFamily="34" charset="0"/>
            </a:rPr>
            <a:t>DISCLAIMER</a:t>
          </a:r>
          <a:endParaRPr lang="en-US" sz="800">
            <a:latin typeface="Arial" panose="020B0604020202020204" pitchFamily="34" charset="0"/>
            <a:ea typeface="+mn-ea"/>
            <a:cs typeface="Arial" panose="020B0604020202020204" pitchFamily="34" charset="0"/>
          </a:endParaRPr>
        </a:p>
        <a:p>
          <a:r>
            <a:rPr lang="en-GB" sz="800">
              <a:latin typeface="+mn-lt"/>
              <a:ea typeface="+mn-ea"/>
              <a:cs typeface="+mn-cs"/>
            </a:rPr>
            <a:t>© Copyright and Database Right IHS, Inc. ("IHS") 2019. IHS is the copyright holder for this document.  No part of this document may be copied, downloaded, stored in a retrieval system, further transmitted or otherwise reproduced, stored, disseminated, transferred, or used, in any form or by any means, without IHS's prior written agreement.  Each reproduction of any part of this document must contain notice of IHS's copyright as follows: © Copyright 2019, IHS.  Viewing and/or using the data contained in this copyrighted document shall constitute a contract between the viewer and/or user and IHS, Inc. that the viewer and/or user will not violate IHS’s above stated copyright policy.  By viewing and/or using the data contained in this copyrighted document, the viewer and/or user warrants that he/she is authorized and has the full authority to bind any corporate entity that may benefit from said viewing and/or use to the above referenced copyright contract and a general subscription contract for the viewing and/or use of the document, including the payment of all subscription fees.</a:t>
          </a:r>
        </a:p>
        <a:p>
          <a:endParaRPr lang="en-GB" sz="800">
            <a:latin typeface="+mn-lt"/>
            <a:ea typeface="+mn-ea"/>
            <a:cs typeface="+mn-cs"/>
          </a:endParaRPr>
        </a:p>
        <a:p>
          <a:r>
            <a:rPr lang="en-US" sz="800">
              <a:latin typeface="+mn-lt"/>
              <a:ea typeface="+mn-ea"/>
              <a:cs typeface="+mn-cs"/>
            </a:rPr>
            <a:t>Disclaimer of liability: All information included in this report has been cross-verified to the greatest extent possible.  Although every attempt has been made to ensure the accuracy of the information included in this report, IHS claims no responsibility for any loss or damage resulting from any publication, error, or omission in this report.</a:t>
          </a:r>
        </a:p>
      </xdr:txBody>
    </xdr:sp>
    <xdr:clientData/>
  </xdr:twoCellAnchor>
  <xdr:twoCellAnchor editAs="oneCell">
    <xdr:from>
      <xdr:col>3</xdr:col>
      <xdr:colOff>0</xdr:colOff>
      <xdr:row>19</xdr:row>
      <xdr:rowOff>76200</xdr:rowOff>
    </xdr:from>
    <xdr:to>
      <xdr:col>3</xdr:col>
      <xdr:colOff>76200</xdr:colOff>
      <xdr:row>20</xdr:row>
      <xdr:rowOff>97156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247900" y="5562600"/>
          <a:ext cx="76200" cy="190500"/>
        </a:xfrm>
        <a:prstGeom prst="rect">
          <a:avLst/>
        </a:prstGeom>
        <a:noFill/>
        <a:ln w="9525">
          <a:noFill/>
          <a:miter lim="800000"/>
          <a:headEnd/>
          <a:tailEnd/>
        </a:ln>
      </xdr:spPr>
    </xdr:sp>
    <xdr:clientData/>
  </xdr:twoCellAnchor>
  <xdr:twoCellAnchor>
    <xdr:from>
      <xdr:col>0</xdr:col>
      <xdr:colOff>219075</xdr:colOff>
      <xdr:row>15</xdr:row>
      <xdr:rowOff>276225</xdr:rowOff>
    </xdr:from>
    <xdr:to>
      <xdr:col>16</xdr:col>
      <xdr:colOff>527685</xdr:colOff>
      <xdr:row>15</xdr:row>
      <xdr:rowOff>276225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219075" y="9201150"/>
          <a:ext cx="108813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211455</xdr:colOff>
      <xdr:row>15</xdr:row>
      <xdr:rowOff>1941195</xdr:rowOff>
    </xdr:from>
    <xdr:to>
      <xdr:col>16</xdr:col>
      <xdr:colOff>516255</xdr:colOff>
      <xdr:row>15</xdr:row>
      <xdr:rowOff>1941195</xdr:rowOff>
    </xdr:to>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211455" y="7475220"/>
          <a:ext cx="101060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3</xdr:col>
      <xdr:colOff>96427</xdr:colOff>
      <xdr:row>1</xdr:row>
      <xdr:rowOff>57150</xdr:rowOff>
    </xdr:to>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94486" cy="774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401955</xdr:colOff>
      <xdr:row>15</xdr:row>
      <xdr:rowOff>731520</xdr:rowOff>
    </xdr:from>
    <xdr:to>
      <xdr:col>16</xdr:col>
      <xdr:colOff>437198</xdr:colOff>
      <xdr:row>15</xdr:row>
      <xdr:rowOff>1520190</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02880" y="6265545"/>
          <a:ext cx="2446973" cy="788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0</xdr:colOff>
      <xdr:row>66</xdr:row>
      <xdr:rowOff>76200</xdr:rowOff>
    </xdr:from>
    <xdr:ext cx="76200" cy="190500"/>
    <xdr:sp macro="" textlink="">
      <xdr:nvSpPr>
        <xdr:cNvPr id="2" name="Text Box 2">
          <a:extLst>
            <a:ext uri="{FF2B5EF4-FFF2-40B4-BE49-F238E27FC236}">
              <a16:creationId xmlns:a16="http://schemas.microsoft.com/office/drawing/2014/main" id="{BFF1E1A3-E3FB-45B6-9377-9E1324870370}"/>
            </a:ext>
          </a:extLst>
        </xdr:cNvPr>
        <xdr:cNvSpPr txBox="1">
          <a:spLocks noChangeArrowheads="1"/>
        </xdr:cNvSpPr>
      </xdr:nvSpPr>
      <xdr:spPr bwMode="auto">
        <a:xfrm>
          <a:off x="15716250" y="7277100"/>
          <a:ext cx="76200" cy="190500"/>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70</xdr:row>
      <xdr:rowOff>76200</xdr:rowOff>
    </xdr:from>
    <xdr:ext cx="76200" cy="190500"/>
    <xdr:sp macro="" textlink="">
      <xdr:nvSpPr>
        <xdr:cNvPr id="2" name="Text Box 2">
          <a:extLst>
            <a:ext uri="{FF2B5EF4-FFF2-40B4-BE49-F238E27FC236}">
              <a16:creationId xmlns:a16="http://schemas.microsoft.com/office/drawing/2014/main" id="{5417D210-3808-4FEC-A1C4-3349B2C196A4}"/>
            </a:ext>
          </a:extLst>
        </xdr:cNvPr>
        <xdr:cNvSpPr txBox="1">
          <a:spLocks noChangeArrowheads="1"/>
        </xdr:cNvSpPr>
      </xdr:nvSpPr>
      <xdr:spPr bwMode="auto">
        <a:xfrm>
          <a:off x="7334250" y="9410700"/>
          <a:ext cx="76200" cy="190500"/>
        </a:xfrm>
        <a:prstGeom prst="rect">
          <a:avLst/>
        </a:prstGeom>
        <a:noFill/>
        <a:ln w="9525">
          <a:noFill/>
          <a:miter lim="800000"/>
          <a:headEnd/>
          <a:tailEnd/>
        </a:ln>
      </xdr:spPr>
    </xdr:sp>
    <xdr:clientData/>
  </xdr:oneCellAnchor>
  <xdr:oneCellAnchor>
    <xdr:from>
      <xdr:col>1</xdr:col>
      <xdr:colOff>0</xdr:colOff>
      <xdr:row>94</xdr:row>
      <xdr:rowOff>76200</xdr:rowOff>
    </xdr:from>
    <xdr:ext cx="76200" cy="190500"/>
    <xdr:sp macro="" textlink="">
      <xdr:nvSpPr>
        <xdr:cNvPr id="3" name="Text Box 2">
          <a:extLst>
            <a:ext uri="{FF2B5EF4-FFF2-40B4-BE49-F238E27FC236}">
              <a16:creationId xmlns:a16="http://schemas.microsoft.com/office/drawing/2014/main" id="{38134975-2DDB-40B1-A9C8-745769D2039C}"/>
            </a:ext>
          </a:extLst>
        </xdr:cNvPr>
        <xdr:cNvSpPr txBox="1">
          <a:spLocks noChangeArrowheads="1"/>
        </xdr:cNvSpPr>
      </xdr:nvSpPr>
      <xdr:spPr bwMode="auto">
        <a:xfrm>
          <a:off x="1047750" y="12477750"/>
          <a:ext cx="76200" cy="190500"/>
        </a:xfrm>
        <a:prstGeom prst="rect">
          <a:avLst/>
        </a:prstGeom>
        <a:noFill/>
        <a:ln w="9525">
          <a:noFill/>
          <a:miter lim="800000"/>
          <a:headEnd/>
          <a:tailEnd/>
        </a:ln>
      </xdr:spPr>
    </xdr:sp>
    <xdr:clientData/>
  </xdr:oneCellAnchor>
  <xdr:oneCellAnchor>
    <xdr:from>
      <xdr:col>7</xdr:col>
      <xdr:colOff>0</xdr:colOff>
      <xdr:row>47</xdr:row>
      <xdr:rowOff>76200</xdr:rowOff>
    </xdr:from>
    <xdr:ext cx="76200" cy="190500"/>
    <xdr:sp macro="" textlink="">
      <xdr:nvSpPr>
        <xdr:cNvPr id="4" name="Text Box 2">
          <a:extLst>
            <a:ext uri="{FF2B5EF4-FFF2-40B4-BE49-F238E27FC236}">
              <a16:creationId xmlns:a16="http://schemas.microsoft.com/office/drawing/2014/main" id="{F2B4ED9A-A5E7-452F-975A-0AC7D044B828}"/>
            </a:ext>
          </a:extLst>
        </xdr:cNvPr>
        <xdr:cNvSpPr txBox="1">
          <a:spLocks noChangeArrowheads="1"/>
        </xdr:cNvSpPr>
      </xdr:nvSpPr>
      <xdr:spPr bwMode="auto">
        <a:xfrm>
          <a:off x="7334250" y="6343650"/>
          <a:ext cx="76200" cy="190500"/>
        </a:xfrm>
        <a:prstGeom prst="rect">
          <a:avLst/>
        </a:prstGeom>
        <a:noFill/>
        <a:ln w="9525">
          <a:noFill/>
          <a:miter lim="800000"/>
          <a:headEnd/>
          <a:tailEnd/>
        </a:ln>
      </xdr:spPr>
    </xdr:sp>
    <xdr:clientData/>
  </xdr:oneCellAnchor>
  <xdr:oneCellAnchor>
    <xdr:from>
      <xdr:col>7</xdr:col>
      <xdr:colOff>0</xdr:colOff>
      <xdr:row>94</xdr:row>
      <xdr:rowOff>76200</xdr:rowOff>
    </xdr:from>
    <xdr:ext cx="76200" cy="190500"/>
    <xdr:sp macro="" textlink="">
      <xdr:nvSpPr>
        <xdr:cNvPr id="5" name="Text Box 2">
          <a:extLst>
            <a:ext uri="{FF2B5EF4-FFF2-40B4-BE49-F238E27FC236}">
              <a16:creationId xmlns:a16="http://schemas.microsoft.com/office/drawing/2014/main" id="{F73A5CAF-8E75-489B-8A01-80D802EF7EF4}"/>
            </a:ext>
          </a:extLst>
        </xdr:cNvPr>
        <xdr:cNvSpPr txBox="1">
          <a:spLocks noChangeArrowheads="1"/>
        </xdr:cNvSpPr>
      </xdr:nvSpPr>
      <xdr:spPr bwMode="auto">
        <a:xfrm>
          <a:off x="7334250" y="12477750"/>
          <a:ext cx="76200" cy="190500"/>
        </a:xfrm>
        <a:prstGeom prst="rect">
          <a:avLst/>
        </a:prstGeom>
        <a:noFill/>
        <a:ln w="9525">
          <a:noFill/>
          <a:miter lim="800000"/>
          <a:headEnd/>
          <a:tailEnd/>
        </a:ln>
      </xdr:spPr>
    </xdr:sp>
    <xdr:clientData/>
  </xdr:oneCellAnchor>
  <xdr:oneCellAnchor>
    <xdr:from>
      <xdr:col>7</xdr:col>
      <xdr:colOff>0</xdr:colOff>
      <xdr:row>94</xdr:row>
      <xdr:rowOff>76200</xdr:rowOff>
    </xdr:from>
    <xdr:ext cx="76200" cy="190500"/>
    <xdr:sp macro="" textlink="">
      <xdr:nvSpPr>
        <xdr:cNvPr id="6" name="Text Box 2">
          <a:extLst>
            <a:ext uri="{FF2B5EF4-FFF2-40B4-BE49-F238E27FC236}">
              <a16:creationId xmlns:a16="http://schemas.microsoft.com/office/drawing/2014/main" id="{CC0C8ACE-6A0E-40CF-BB2C-41524F69DE0C}"/>
            </a:ext>
          </a:extLst>
        </xdr:cNvPr>
        <xdr:cNvSpPr txBox="1">
          <a:spLocks noChangeArrowheads="1"/>
        </xdr:cNvSpPr>
      </xdr:nvSpPr>
      <xdr:spPr bwMode="auto">
        <a:xfrm>
          <a:off x="7334250" y="12477750"/>
          <a:ext cx="76200" cy="190500"/>
        </a:xfrm>
        <a:prstGeom prst="rect">
          <a:avLst/>
        </a:prstGeom>
        <a:noFill/>
        <a:ln w="9525">
          <a:noFill/>
          <a:miter lim="800000"/>
          <a:headEnd/>
          <a:tailEnd/>
        </a:ln>
      </xdr:spPr>
    </xdr:sp>
    <xdr:clientData/>
  </xdr:oneCellAnchor>
  <xdr:twoCellAnchor>
    <xdr:from>
      <xdr:col>1</xdr:col>
      <xdr:colOff>19050</xdr:colOff>
      <xdr:row>8</xdr:row>
      <xdr:rowOff>95250</xdr:rowOff>
    </xdr:from>
    <xdr:to>
      <xdr:col>5</xdr:col>
      <xdr:colOff>638175</xdr:colOff>
      <xdr:row>24</xdr:row>
      <xdr:rowOff>114300</xdr:rowOff>
    </xdr:to>
    <xdr:graphicFrame macro="">
      <xdr:nvGraphicFramePr>
        <xdr:cNvPr id="15" name="Chart 14">
          <a:extLst>
            <a:ext uri="{FF2B5EF4-FFF2-40B4-BE49-F238E27FC236}">
              <a16:creationId xmlns:a16="http://schemas.microsoft.com/office/drawing/2014/main" id="{E8863112-C56C-4DE5-ABAC-1B1F0F740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31</xdr:row>
      <xdr:rowOff>19050</xdr:rowOff>
    </xdr:from>
    <xdr:to>
      <xdr:col>5</xdr:col>
      <xdr:colOff>628650</xdr:colOff>
      <xdr:row>47</xdr:row>
      <xdr:rowOff>133350</xdr:rowOff>
    </xdr:to>
    <xdr:graphicFrame macro="">
      <xdr:nvGraphicFramePr>
        <xdr:cNvPr id="17" name="Chart 16">
          <a:extLst>
            <a:ext uri="{FF2B5EF4-FFF2-40B4-BE49-F238E27FC236}">
              <a16:creationId xmlns:a16="http://schemas.microsoft.com/office/drawing/2014/main" id="{AF489572-0BAD-49A6-873A-5109220A7E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54</xdr:row>
      <xdr:rowOff>19050</xdr:rowOff>
    </xdr:from>
    <xdr:to>
      <xdr:col>5</xdr:col>
      <xdr:colOff>619125</xdr:colOff>
      <xdr:row>70</xdr:row>
      <xdr:rowOff>133350</xdr:rowOff>
    </xdr:to>
    <xdr:graphicFrame macro="">
      <xdr:nvGraphicFramePr>
        <xdr:cNvPr id="20" name="Chart 19">
          <a:extLst>
            <a:ext uri="{FF2B5EF4-FFF2-40B4-BE49-F238E27FC236}">
              <a16:creationId xmlns:a16="http://schemas.microsoft.com/office/drawing/2014/main" id="{CFCE3EB3-F5EC-4950-B4C1-C31E8BFE6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77</xdr:row>
      <xdr:rowOff>38100</xdr:rowOff>
    </xdr:from>
    <xdr:to>
      <xdr:col>5</xdr:col>
      <xdr:colOff>638175</xdr:colOff>
      <xdr:row>94</xdr:row>
      <xdr:rowOff>76200</xdr:rowOff>
    </xdr:to>
    <xdr:graphicFrame macro="">
      <xdr:nvGraphicFramePr>
        <xdr:cNvPr id="23" name="Chart 22">
          <a:extLst>
            <a:ext uri="{FF2B5EF4-FFF2-40B4-BE49-F238E27FC236}">
              <a16:creationId xmlns:a16="http://schemas.microsoft.com/office/drawing/2014/main" id="{6E316AFD-98E3-4FBF-B16B-E0A90022F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54</xdr:row>
      <xdr:rowOff>15240</xdr:rowOff>
    </xdr:from>
    <xdr:to>
      <xdr:col>12</xdr:col>
      <xdr:colOff>1905</xdr:colOff>
      <xdr:row>70</xdr:row>
      <xdr:rowOff>129540</xdr:rowOff>
    </xdr:to>
    <xdr:graphicFrame macro="">
      <xdr:nvGraphicFramePr>
        <xdr:cNvPr id="22" name="Chart 21">
          <a:extLst>
            <a:ext uri="{FF2B5EF4-FFF2-40B4-BE49-F238E27FC236}">
              <a16:creationId xmlns:a16="http://schemas.microsoft.com/office/drawing/2014/main" id="{D63A9579-CFF4-4D50-BD3A-DBEF1CF07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31</xdr:row>
      <xdr:rowOff>22860</xdr:rowOff>
    </xdr:from>
    <xdr:to>
      <xdr:col>11</xdr:col>
      <xdr:colOff>588645</xdr:colOff>
      <xdr:row>47</xdr:row>
      <xdr:rowOff>137160</xdr:rowOff>
    </xdr:to>
    <xdr:graphicFrame macro="">
      <xdr:nvGraphicFramePr>
        <xdr:cNvPr id="25" name="Chart 24">
          <a:extLst>
            <a:ext uri="{FF2B5EF4-FFF2-40B4-BE49-F238E27FC236}">
              <a16:creationId xmlns:a16="http://schemas.microsoft.com/office/drawing/2014/main" id="{18EFE9F5-9033-4CE7-940C-52C0B56AB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77</xdr:row>
      <xdr:rowOff>30480</xdr:rowOff>
    </xdr:from>
    <xdr:to>
      <xdr:col>11</xdr:col>
      <xdr:colOff>581025</xdr:colOff>
      <xdr:row>94</xdr:row>
      <xdr:rowOff>68580</xdr:rowOff>
    </xdr:to>
    <xdr:graphicFrame macro="">
      <xdr:nvGraphicFramePr>
        <xdr:cNvPr id="26" name="Chart 25">
          <a:extLst>
            <a:ext uri="{FF2B5EF4-FFF2-40B4-BE49-F238E27FC236}">
              <a16:creationId xmlns:a16="http://schemas.microsoft.com/office/drawing/2014/main" id="{C9A4C778-F6D2-44F1-B2B4-7886D7E745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8</xdr:row>
      <xdr:rowOff>106680</xdr:rowOff>
    </xdr:from>
    <xdr:to>
      <xdr:col>11</xdr:col>
      <xdr:colOff>581025</xdr:colOff>
      <xdr:row>24</xdr:row>
      <xdr:rowOff>125730</xdr:rowOff>
    </xdr:to>
    <xdr:graphicFrame macro="">
      <xdr:nvGraphicFramePr>
        <xdr:cNvPr id="27" name="Chart 26">
          <a:extLst>
            <a:ext uri="{FF2B5EF4-FFF2-40B4-BE49-F238E27FC236}">
              <a16:creationId xmlns:a16="http://schemas.microsoft.com/office/drawing/2014/main" id="{EEAF4836-EA84-47A3-A874-96DB9CF12A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286703</xdr:colOff>
      <xdr:row>0</xdr:row>
      <xdr:rowOff>731520</xdr:rowOff>
    </xdr:to>
    <xdr:pic>
      <xdr:nvPicPr>
        <xdr:cNvPr id="2" name="Picture 1">
          <a:extLst>
            <a:ext uri="{FF2B5EF4-FFF2-40B4-BE49-F238E27FC236}">
              <a16:creationId xmlns:a16="http://schemas.microsoft.com/office/drawing/2014/main" id="{BD3A6D41-0386-4BA7-8AED-83BFAD1E1E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35543"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1469708</xdr:colOff>
      <xdr:row>0</xdr:row>
      <xdr:rowOff>723900</xdr:rowOff>
    </xdr:to>
    <xdr:pic>
      <xdr:nvPicPr>
        <xdr:cNvPr id="2" name="Picture 1">
          <a:extLst>
            <a:ext uri="{FF2B5EF4-FFF2-40B4-BE49-F238E27FC236}">
              <a16:creationId xmlns:a16="http://schemas.microsoft.com/office/drawing/2014/main" id="{8F9695E7-EC8F-4520-8A86-2A05B9F7DB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75548"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HS">
      <a:dk1>
        <a:sysClr val="windowText" lastClr="000000"/>
      </a:dk1>
      <a:lt1>
        <a:sysClr val="window" lastClr="FFFFFF"/>
      </a:lt1>
      <a:dk2>
        <a:srgbClr val="3390FF"/>
      </a:dk2>
      <a:lt2>
        <a:srgbClr val="676D71"/>
      </a:lt2>
      <a:accent1>
        <a:srgbClr val="009DDC"/>
      </a:accent1>
      <a:accent2>
        <a:srgbClr val="8DC63F"/>
      </a:accent2>
      <a:accent3>
        <a:srgbClr val="606A70"/>
      </a:accent3>
      <a:accent4>
        <a:srgbClr val="DAE3E7"/>
      </a:accent4>
      <a:accent5>
        <a:srgbClr val="32A032"/>
      </a:accent5>
      <a:accent6>
        <a:srgbClr val="EBB40F"/>
      </a:accent6>
      <a:hlink>
        <a:srgbClr val="676D71"/>
      </a:hlink>
      <a:folHlink>
        <a:srgbClr val="E5EAE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asanori.matsubara@ihsmarkit.com" TargetMode="External"/><Relationship Id="rId7" Type="http://schemas.openxmlformats.org/officeDocument/2006/relationships/drawing" Target="../drawings/drawing2.xml"/><Relationship Id="rId2" Type="http://schemas.openxmlformats.org/officeDocument/2006/relationships/hyperlink" Target="mailto:chidananda.panigrahi@ihsmarkit.com" TargetMode="External"/><Relationship Id="rId1" Type="http://schemas.openxmlformats.org/officeDocument/2006/relationships/hyperlink" Target="mailto:jeremy.carlson@ihsmarkit.com" TargetMode="External"/><Relationship Id="rId6" Type="http://schemas.openxmlformats.org/officeDocument/2006/relationships/printerSettings" Target="../printerSettings/printerSettings3.bin"/><Relationship Id="rId5" Type="http://schemas.openxmlformats.org/officeDocument/2006/relationships/hyperlink" Target="mailto:brock.walquist@ihsmarkit.com" TargetMode="External"/><Relationship Id="rId4" Type="http://schemas.openxmlformats.org/officeDocument/2006/relationships/hyperlink" Target="mailto:roy.wang@ihsmarkit.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pageSetUpPr fitToPage="1"/>
  </sheetPr>
  <dimension ref="A1:N28"/>
  <sheetViews>
    <sheetView tabSelected="1" zoomScale="85" zoomScaleNormal="85" workbookViewId="0">
      <selection activeCell="C3" sqref="C3:N3"/>
    </sheetView>
  </sheetViews>
  <sheetFormatPr defaultColWidth="11.28515625" defaultRowHeight="13.2"/>
  <cols>
    <col min="1" max="2" width="11.28515625" style="47"/>
    <col min="3" max="3" width="22.28515625" style="47" customWidth="1"/>
    <col min="4" max="16384" width="11.28515625" style="47"/>
  </cols>
  <sheetData>
    <row r="1" spans="1:14" s="69" customFormat="1" ht="57" customHeight="1">
      <c r="B1" s="74"/>
      <c r="C1" s="75"/>
      <c r="K1" s="76"/>
    </row>
    <row r="2" spans="1:14">
      <c r="A2" s="46"/>
    </row>
    <row r="3" spans="1:14" ht="21">
      <c r="C3" s="217" t="s">
        <v>214</v>
      </c>
      <c r="D3" s="217"/>
      <c r="E3" s="217"/>
      <c r="F3" s="217"/>
      <c r="G3" s="217"/>
      <c r="H3" s="217"/>
      <c r="I3" s="217"/>
      <c r="J3" s="217"/>
      <c r="K3" s="217"/>
      <c r="L3" s="217"/>
      <c r="M3" s="217"/>
      <c r="N3" s="217"/>
    </row>
    <row r="4" spans="1:14" ht="12.75" customHeight="1">
      <c r="C4" s="218" t="s">
        <v>215</v>
      </c>
      <c r="D4" s="218"/>
      <c r="E4" s="218"/>
      <c r="F4" s="218"/>
      <c r="G4" s="218"/>
      <c r="H4" s="218"/>
      <c r="I4" s="218"/>
    </row>
    <row r="5" spans="1:14" ht="12.75" customHeight="1">
      <c r="C5" s="63"/>
      <c r="D5" s="63"/>
      <c r="E5" s="63"/>
      <c r="F5" s="63"/>
      <c r="G5" s="64"/>
      <c r="H5" s="63"/>
    </row>
    <row r="6" spans="1:14" ht="12.75" customHeight="1">
      <c r="B6" s="215"/>
      <c r="C6" s="216" t="s">
        <v>205</v>
      </c>
      <c r="D6" s="65" t="s">
        <v>205</v>
      </c>
      <c r="E6" s="66"/>
      <c r="F6" s="66"/>
      <c r="G6" s="67"/>
      <c r="H6" s="66"/>
      <c r="I6" s="65"/>
      <c r="J6" s="70"/>
      <c r="K6" s="65"/>
      <c r="L6" s="65"/>
      <c r="M6" s="65"/>
    </row>
    <row r="7" spans="1:14" ht="12.75" customHeight="1">
      <c r="A7" s="65"/>
      <c r="B7" s="215"/>
      <c r="C7" s="215"/>
      <c r="D7" s="65"/>
      <c r="E7" s="66"/>
      <c r="F7" s="66"/>
      <c r="G7" s="67"/>
      <c r="H7" s="66"/>
      <c r="I7" s="65"/>
      <c r="J7" s="71"/>
      <c r="K7" s="65"/>
      <c r="L7" s="65"/>
      <c r="M7" s="65"/>
    </row>
    <row r="8" spans="1:14" ht="12.75" customHeight="1">
      <c r="A8" s="65"/>
      <c r="B8" s="215"/>
      <c r="C8" s="216" t="s">
        <v>206</v>
      </c>
      <c r="D8" s="65" t="s">
        <v>206</v>
      </c>
      <c r="E8" s="66"/>
      <c r="F8" s="66"/>
      <c r="G8" s="67"/>
      <c r="H8" s="66"/>
      <c r="I8" s="65"/>
      <c r="J8" s="48"/>
      <c r="K8" s="65"/>
      <c r="L8" s="65"/>
      <c r="M8" s="65"/>
    </row>
    <row r="9" spans="1:14" ht="12.75" customHeight="1">
      <c r="A9" s="65"/>
      <c r="B9" s="215"/>
      <c r="C9" s="216" t="s">
        <v>211</v>
      </c>
      <c r="D9" s="65" t="s">
        <v>207</v>
      </c>
      <c r="E9" s="66"/>
      <c r="F9" s="66"/>
      <c r="G9" s="67"/>
      <c r="H9" s="66"/>
      <c r="I9" s="65"/>
      <c r="J9" s="72"/>
      <c r="K9" s="65"/>
      <c r="L9" s="65"/>
      <c r="M9" s="65"/>
    </row>
    <row r="10" spans="1:14" ht="12.75" customHeight="1">
      <c r="B10" s="215"/>
      <c r="C10" s="216" t="s">
        <v>154</v>
      </c>
      <c r="D10" s="65" t="s">
        <v>212</v>
      </c>
      <c r="E10" s="66"/>
      <c r="F10" s="66"/>
      <c r="G10" s="67"/>
      <c r="H10" s="66"/>
      <c r="I10" s="65"/>
      <c r="J10" s="72"/>
      <c r="K10" s="65"/>
      <c r="L10" s="65"/>
      <c r="M10" s="65"/>
    </row>
    <row r="11" spans="1:14" ht="12.75" customHeight="1">
      <c r="B11" s="215"/>
      <c r="C11" s="216" t="s">
        <v>153</v>
      </c>
      <c r="D11" s="65" t="s">
        <v>213</v>
      </c>
      <c r="E11" s="66"/>
      <c r="F11" s="66"/>
      <c r="G11" s="67"/>
      <c r="H11" s="66"/>
      <c r="I11" s="65"/>
      <c r="J11" s="73"/>
      <c r="K11" s="65"/>
      <c r="L11" s="65"/>
      <c r="M11" s="65"/>
    </row>
    <row r="12" spans="1:14" ht="12.75" customHeight="1">
      <c r="B12" s="215"/>
      <c r="C12" s="215"/>
      <c r="D12" s="65"/>
      <c r="E12" s="66"/>
      <c r="F12" s="66"/>
      <c r="G12" s="67"/>
      <c r="H12" s="66"/>
      <c r="I12" s="65"/>
      <c r="J12" s="71"/>
      <c r="K12" s="65"/>
      <c r="L12" s="65"/>
      <c r="M12" s="65"/>
    </row>
    <row r="13" spans="1:14" ht="12.75" customHeight="1">
      <c r="B13" s="215"/>
      <c r="C13" s="216" t="s">
        <v>208</v>
      </c>
      <c r="D13" s="65" t="s">
        <v>208</v>
      </c>
      <c r="E13" s="66"/>
      <c r="F13" s="66"/>
      <c r="G13" s="67"/>
      <c r="H13" s="66"/>
      <c r="I13" s="65"/>
      <c r="J13" s="65"/>
      <c r="K13" s="65"/>
      <c r="L13" s="65"/>
      <c r="M13" s="65"/>
    </row>
    <row r="14" spans="1:14" ht="12.75" customHeight="1">
      <c r="B14" s="215"/>
      <c r="C14" s="216" t="s">
        <v>58</v>
      </c>
      <c r="D14" s="65" t="s">
        <v>209</v>
      </c>
      <c r="E14" s="66"/>
      <c r="F14" s="66"/>
      <c r="G14" s="67"/>
      <c r="H14" s="66"/>
      <c r="I14" s="65"/>
      <c r="J14" s="72"/>
      <c r="K14" s="65"/>
      <c r="L14" s="65"/>
      <c r="M14" s="65"/>
    </row>
    <row r="15" spans="1:14" ht="12.75" customHeight="1">
      <c r="B15" s="215"/>
      <c r="C15" s="216" t="s">
        <v>210</v>
      </c>
      <c r="D15" s="65" t="s">
        <v>59</v>
      </c>
      <c r="E15" s="66"/>
      <c r="F15" s="66"/>
      <c r="G15" s="67"/>
      <c r="H15" s="66"/>
      <c r="I15" s="65"/>
      <c r="K15" s="65"/>
      <c r="L15" s="65"/>
      <c r="M15" s="65"/>
    </row>
    <row r="16" spans="1:14" s="69" customFormat="1" ht="162.6" customHeight="1">
      <c r="C16" s="47"/>
      <c r="D16" s="47"/>
      <c r="J16" s="47"/>
    </row>
    <row r="17" spans="3:10" s="68" customFormat="1">
      <c r="C17" s="47"/>
      <c r="D17" s="47"/>
      <c r="J17" s="47"/>
    </row>
    <row r="18" spans="3:10" s="68" customFormat="1">
      <c r="C18" s="47"/>
      <c r="D18" s="47"/>
      <c r="J18" s="47"/>
    </row>
    <row r="28" spans="3:10">
      <c r="D28" s="47" t="s">
        <v>8</v>
      </c>
    </row>
  </sheetData>
  <mergeCells count="2">
    <mergeCell ref="C3:N3"/>
    <mergeCell ref="C4:I4"/>
  </mergeCells>
  <hyperlinks>
    <hyperlink ref="C6" location="Commentary!A1" display="Table 1.1" xr:uid="{00000000-0004-0000-0000-000009000000}"/>
    <hyperlink ref="C13" location="Graphs!A1" display="Table 2.6" xr:uid="{00000000-0004-0000-0000-00000F000000}"/>
    <hyperlink ref="C14" location="'AP1 Applications by Level'!A1" display="Table 2.7" xr:uid="{00000000-0004-0000-0000-000010000000}"/>
    <hyperlink ref="C8" location="'Regional Summary'!A1" display="Table 2.1" xr:uid="{00000000-0004-0000-0000-000014000000}"/>
    <hyperlink ref="C9" location="AMER!A1" display="Table 2.2" xr:uid="{00000000-0004-0000-0000-000015000000}"/>
    <hyperlink ref="C10" location="EMEA!A1" display="Table 2.3" xr:uid="{00000000-0004-0000-0000-000016000000}"/>
    <hyperlink ref="C11" location="APAC!A1" display="Table 2.4" xr:uid="{00000000-0004-0000-0000-000027000000}"/>
    <hyperlink ref="C15" location="'AP2 Application Definitions'!A1" display="Appendix 1" xr:uid="{2E450DCB-278D-4606-A6F8-AB96D2302F56}"/>
  </hyperlinks>
  <printOptions horizontalCentered="1"/>
  <pageMargins left="0.51181102362204722" right="0.51181102362204722" top="0.98425196850393704" bottom="0.51181102362204722" header="0.51181102362204722" footer="0.51181102362204722"/>
  <pageSetup paperSize="9" scale="46" orientation="landscape" r:id="rId1"/>
  <headerFooter alignWithMargins="0">
    <oddHeader>&amp;F</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56D2-65E3-48E3-B8B5-DB0380DBCF29}">
  <sheetPr>
    <tabColor theme="0"/>
  </sheetPr>
  <dimension ref="A1:K87"/>
  <sheetViews>
    <sheetView workbookViewId="0">
      <selection activeCell="C3" sqref="C3:D3"/>
    </sheetView>
  </sheetViews>
  <sheetFormatPr defaultColWidth="9.42578125" defaultRowHeight="13.2"/>
  <cols>
    <col min="1" max="2" width="9.42578125" style="51"/>
    <col min="3" max="3" width="54.28515625" style="51" customWidth="1"/>
    <col min="4" max="4" width="145.7109375" style="51" customWidth="1"/>
    <col min="5" max="18" width="8.7109375" style="51" customWidth="1"/>
    <col min="19" max="16384" width="9.42578125" style="51"/>
  </cols>
  <sheetData>
    <row r="1" spans="1:5" s="69" customFormat="1" ht="58.2" customHeight="1">
      <c r="B1" s="74"/>
      <c r="C1" s="75"/>
      <c r="D1" s="88" t="s">
        <v>13</v>
      </c>
    </row>
    <row r="2" spans="1:5" ht="18" customHeight="1">
      <c r="B2" s="53"/>
      <c r="C2" s="54"/>
      <c r="D2" s="86"/>
      <c r="E2" s="55"/>
    </row>
    <row r="3" spans="1:5" ht="18" customHeight="1">
      <c r="C3" s="221" t="str">
        <f>CONCATENATE(Index!C15," ",Index!D15)</f>
        <v>Appendix 2 Application Definitions</v>
      </c>
      <c r="D3" s="221"/>
    </row>
    <row r="4" spans="1:5" s="57" customFormat="1" ht="26.4">
      <c r="A4" s="51"/>
      <c r="C4" s="65" t="s">
        <v>33</v>
      </c>
      <c r="D4" s="86" t="s">
        <v>47</v>
      </c>
    </row>
    <row r="5" spans="1:5" s="57" customFormat="1" ht="26.4">
      <c r="A5" s="51"/>
      <c r="C5" s="65" t="s">
        <v>34</v>
      </c>
      <c r="D5" s="87" t="s">
        <v>48</v>
      </c>
    </row>
    <row r="6" spans="1:5" s="57" customFormat="1" ht="26.4">
      <c r="A6" s="51"/>
      <c r="C6" s="65" t="s">
        <v>35</v>
      </c>
      <c r="D6" s="87" t="s">
        <v>49</v>
      </c>
    </row>
    <row r="7" spans="1:5" s="57" customFormat="1" ht="52.8">
      <c r="A7" s="51"/>
      <c r="C7" s="65" t="s">
        <v>37</v>
      </c>
      <c r="D7" s="87" t="s">
        <v>39</v>
      </c>
    </row>
    <row r="8" spans="1:5" s="57" customFormat="1" ht="39.6">
      <c r="A8" s="51"/>
      <c r="C8" s="65" t="s">
        <v>36</v>
      </c>
      <c r="D8" s="87" t="s">
        <v>38</v>
      </c>
    </row>
    <row r="9" spans="1:5" s="57" customFormat="1" ht="26.4">
      <c r="A9" s="51"/>
      <c r="C9" s="65" t="s">
        <v>29</v>
      </c>
      <c r="D9" s="87" t="s">
        <v>50</v>
      </c>
    </row>
    <row r="10" spans="1:5" s="57" customFormat="1" ht="26.4">
      <c r="A10" s="51"/>
      <c r="C10" s="65" t="s">
        <v>30</v>
      </c>
      <c r="D10" s="87" t="s">
        <v>51</v>
      </c>
    </row>
    <row r="11" spans="1:5" s="57" customFormat="1" ht="79.2">
      <c r="A11" s="51"/>
      <c r="C11" s="65" t="s">
        <v>19</v>
      </c>
      <c r="D11" s="87" t="s">
        <v>41</v>
      </c>
    </row>
    <row r="12" spans="1:5" s="57" customFormat="1" ht="79.2">
      <c r="A12" s="51"/>
      <c r="C12" s="65" t="s">
        <v>20</v>
      </c>
      <c r="D12" s="87" t="s">
        <v>42</v>
      </c>
    </row>
    <row r="13" spans="1:5" s="57" customFormat="1" ht="52.8">
      <c r="A13" s="51"/>
      <c r="C13" s="65" t="s">
        <v>22</v>
      </c>
      <c r="D13" s="87" t="s">
        <v>46</v>
      </c>
    </row>
    <row r="14" spans="1:5" s="57" customFormat="1" ht="39.6">
      <c r="A14" s="51"/>
      <c r="C14" s="65" t="s">
        <v>23</v>
      </c>
      <c r="D14" s="87" t="s">
        <v>45</v>
      </c>
    </row>
    <row r="15" spans="1:5" s="57" customFormat="1" ht="92.4">
      <c r="A15" s="51"/>
      <c r="C15" s="65" t="s">
        <v>24</v>
      </c>
      <c r="D15" s="87" t="s">
        <v>53</v>
      </c>
    </row>
    <row r="16" spans="1:5" ht="92.4">
      <c r="C16" s="65" t="s">
        <v>25</v>
      </c>
      <c r="D16" s="87" t="s">
        <v>53</v>
      </c>
    </row>
    <row r="17" spans="1:11" ht="26.4">
      <c r="C17" s="65" t="s">
        <v>26</v>
      </c>
      <c r="D17" s="86" t="s">
        <v>54</v>
      </c>
    </row>
    <row r="18" spans="1:11" ht="52.8">
      <c r="C18" s="65" t="s">
        <v>27</v>
      </c>
      <c r="D18" s="86" t="s">
        <v>55</v>
      </c>
    </row>
    <row r="19" spans="1:11" ht="39.6">
      <c r="C19" s="65" t="s">
        <v>28</v>
      </c>
      <c r="D19" s="86" t="s">
        <v>56</v>
      </c>
    </row>
    <row r="20" spans="1:11" ht="52.8">
      <c r="C20" s="65" t="s">
        <v>17</v>
      </c>
      <c r="D20" s="86" t="s">
        <v>43</v>
      </c>
    </row>
    <row r="21" spans="1:11" ht="26.4">
      <c r="C21" s="65" t="s">
        <v>18</v>
      </c>
      <c r="D21" s="86" t="s">
        <v>44</v>
      </c>
    </row>
    <row r="22" spans="1:11" ht="39.6">
      <c r="C22" s="65" t="s">
        <v>21</v>
      </c>
      <c r="D22" s="86" t="s">
        <v>52</v>
      </c>
    </row>
    <row r="23" spans="1:11" ht="79.2">
      <c r="C23" s="65" t="s">
        <v>31</v>
      </c>
      <c r="D23" s="86" t="s">
        <v>40</v>
      </c>
    </row>
    <row r="24" spans="1:11" ht="15" customHeight="1">
      <c r="B24" s="56"/>
      <c r="C24" s="65" t="s">
        <v>32</v>
      </c>
      <c r="D24" s="86" t="s">
        <v>57</v>
      </c>
    </row>
    <row r="25" spans="1:11" ht="15" customHeight="1">
      <c r="B25" s="56"/>
      <c r="C25" s="222"/>
      <c r="D25" s="222"/>
    </row>
    <row r="26" spans="1:11" s="82" customFormat="1" ht="25.5" customHeight="1">
      <c r="A26" s="57"/>
      <c r="B26" s="89"/>
      <c r="C26" s="90"/>
      <c r="D26" s="79" t="s">
        <v>220</v>
      </c>
      <c r="E26" s="90"/>
      <c r="F26" s="90"/>
      <c r="G26" s="90"/>
      <c r="H26" s="90"/>
      <c r="I26" s="90"/>
      <c r="J26" s="90"/>
      <c r="K26" s="91"/>
    </row>
    <row r="27" spans="1:11" ht="15" customHeight="1">
      <c r="B27" s="56"/>
      <c r="C27" s="78"/>
      <c r="D27" s="78"/>
    </row>
    <row r="28" spans="1:11" ht="15" customHeight="1"/>
    <row r="29" spans="1:11" ht="15" customHeight="1">
      <c r="D29" s="81"/>
    </row>
    <row r="30" spans="1:11" ht="15" customHeight="1"/>
    <row r="31" spans="1:11" ht="15" customHeight="1">
      <c r="B31" s="58"/>
    </row>
    <row r="32" spans="1:11" ht="15" customHeight="1"/>
    <row r="33" spans="2:4" ht="15" customHeight="1"/>
    <row r="34" spans="2:4" ht="15" customHeight="1">
      <c r="B34" s="59"/>
    </row>
    <row r="35" spans="2:4" ht="15" customHeight="1">
      <c r="B35" s="60"/>
      <c r="C35" s="52"/>
      <c r="D35" s="52"/>
    </row>
    <row r="36" spans="2:4" ht="15" customHeight="1">
      <c r="B36" s="60"/>
      <c r="C36" s="52"/>
      <c r="D36" s="60"/>
    </row>
    <row r="37" spans="2:4" ht="15" customHeight="1">
      <c r="B37" s="60"/>
      <c r="C37" s="52"/>
      <c r="D37" s="60"/>
    </row>
    <row r="38" spans="2:4" ht="15" customHeight="1">
      <c r="C38" s="52"/>
      <c r="D38" s="52"/>
    </row>
    <row r="39" spans="2:4" ht="15" customHeight="1"/>
    <row r="40" spans="2:4" ht="15" customHeight="1"/>
    <row r="41" spans="2:4" ht="15" customHeight="1"/>
    <row r="42" spans="2:4" ht="15" customHeight="1"/>
    <row r="43" spans="2:4" ht="15" customHeight="1"/>
    <row r="44" spans="2:4" ht="15" customHeight="1"/>
    <row r="45" spans="2:4" ht="15" customHeight="1"/>
    <row r="46" spans="2:4" ht="15" customHeight="1"/>
    <row r="47" spans="2:4" ht="15" customHeight="1"/>
    <row r="48" spans="2:4" ht="15" customHeight="1">
      <c r="D48" s="60"/>
    </row>
    <row r="49" spans="2:4" ht="15" customHeight="1">
      <c r="D49" s="52"/>
    </row>
    <row r="50" spans="2:4" ht="15" customHeight="1">
      <c r="D50" s="80"/>
    </row>
    <row r="51" spans="2:4" ht="15" customHeight="1"/>
    <row r="52" spans="2:4" ht="15" customHeight="1"/>
    <row r="53" spans="2:4" ht="15" customHeight="1"/>
    <row r="54" spans="2:4" ht="15" customHeight="1"/>
    <row r="55" spans="2:4" ht="15" customHeight="1"/>
    <row r="56" spans="2:4" ht="15" customHeight="1"/>
    <row r="57" spans="2:4" ht="15" customHeight="1">
      <c r="B57" s="56"/>
    </row>
    <row r="58" spans="2:4" ht="15" customHeight="1"/>
    <row r="59" spans="2:4" ht="15" customHeight="1"/>
    <row r="60" spans="2:4" ht="15" customHeight="1"/>
    <row r="61" spans="2:4" ht="15" customHeight="1"/>
    <row r="62" spans="2:4" ht="15" customHeight="1"/>
    <row r="63" spans="2:4" ht="15" customHeight="1"/>
    <row r="64" spans="2:4" ht="15" customHeight="1"/>
    <row r="65" spans="4:4" ht="15" customHeight="1"/>
    <row r="66" spans="4:4" ht="15" customHeight="1"/>
    <row r="67" spans="4:4" ht="15" customHeight="1"/>
    <row r="68" spans="4:4" ht="15" customHeight="1"/>
    <row r="69" spans="4:4" ht="15" customHeight="1"/>
    <row r="70" spans="4:4" ht="15" customHeight="1"/>
    <row r="71" spans="4:4" ht="15" customHeight="1"/>
    <row r="72" spans="4:4" ht="15" customHeight="1"/>
    <row r="73" spans="4:4" ht="15" customHeight="1"/>
    <row r="74" spans="4:4" ht="15" customHeight="1"/>
    <row r="75" spans="4:4" ht="15" customHeight="1">
      <c r="D75" s="61"/>
    </row>
    <row r="76" spans="4:4" ht="15" customHeight="1"/>
    <row r="77" spans="4:4" ht="15" customHeight="1"/>
    <row r="78" spans="4:4" ht="15" customHeight="1"/>
    <row r="79" spans="4:4" ht="15" customHeight="1"/>
    <row r="80" spans="4:4" ht="15" customHeight="1"/>
    <row r="81" ht="15" customHeight="1"/>
    <row r="82" ht="15" customHeight="1"/>
    <row r="83" ht="15" customHeight="1"/>
    <row r="84" ht="15" customHeight="1"/>
    <row r="85" ht="15" customHeight="1"/>
    <row r="86" ht="15" customHeight="1"/>
    <row r="87" ht="15" customHeight="1"/>
  </sheetData>
  <mergeCells count="2">
    <mergeCell ref="C3:D3"/>
    <mergeCell ref="C25:D25"/>
  </mergeCells>
  <hyperlinks>
    <hyperlink ref="D1" location="Index!A1" display="Index" xr:uid="{53803F98-E67C-4F40-BC56-B6B28EB3F7C3}"/>
  </hyperlinks>
  <pageMargins left="0.75" right="0.75" top="1" bottom="1" header="0.5" footer="0.5"/>
  <pageSetup scale="90" orientation="portrait" r:id="rId1"/>
  <headerFooter alignWithMargins="0"/>
  <colBreaks count="1" manualBreakCount="1">
    <brk id="4" max="4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tabColor rgb="FF0070C0"/>
  </sheetPr>
  <dimension ref="B2:AA88"/>
  <sheetViews>
    <sheetView workbookViewId="0"/>
  </sheetViews>
  <sheetFormatPr defaultColWidth="9.42578125" defaultRowHeight="10.199999999999999"/>
  <cols>
    <col min="1" max="2" width="9.42578125" style="4"/>
    <col min="3" max="3" width="18.28515625" style="4" customWidth="1"/>
    <col min="4" max="15" width="8.28515625" style="4" customWidth="1"/>
    <col min="16" max="16" width="10.85546875" style="4" customWidth="1"/>
    <col min="17" max="16384" width="9.42578125" style="4"/>
  </cols>
  <sheetData>
    <row r="2" spans="2:27" ht="54.75" customHeight="1">
      <c r="B2" s="1"/>
      <c r="C2" s="2"/>
      <c r="D2" s="2"/>
      <c r="E2" s="2"/>
      <c r="F2" s="2"/>
      <c r="G2" s="2"/>
      <c r="H2" s="2"/>
      <c r="I2" s="2"/>
      <c r="J2" s="2"/>
      <c r="K2" s="2"/>
      <c r="L2" s="2"/>
      <c r="M2" s="2"/>
      <c r="N2" s="2"/>
      <c r="O2" s="2"/>
      <c r="P2" s="41"/>
    </row>
    <row r="3" spans="2:27" ht="11.4" customHeight="1">
      <c r="B3" s="5"/>
      <c r="C3" s="6" t="e">
        <f>CONCATENATE("Table"," ",Index!#REF!)</f>
        <v>#REF!</v>
      </c>
      <c r="D3" s="2"/>
      <c r="E3" s="2"/>
      <c r="F3" s="2"/>
      <c r="G3" s="2"/>
      <c r="H3" s="2"/>
      <c r="I3" s="2"/>
      <c r="J3" s="2"/>
      <c r="K3" s="2"/>
      <c r="L3" s="2"/>
      <c r="M3" s="2"/>
      <c r="N3" s="2"/>
      <c r="O3" s="2"/>
      <c r="P3" s="3"/>
      <c r="Q3" s="7"/>
    </row>
    <row r="4" spans="2:27" ht="18" customHeight="1">
      <c r="B4" s="5"/>
      <c r="C4" s="219" t="e">
        <f>Index!#REF!</f>
        <v>#REF!</v>
      </c>
      <c r="D4" s="219"/>
      <c r="E4" s="219"/>
      <c r="F4" s="219"/>
      <c r="G4" s="219"/>
      <c r="H4" s="219"/>
      <c r="I4" s="219"/>
      <c r="J4" s="219"/>
      <c r="K4" s="219"/>
      <c r="L4" s="219"/>
      <c r="M4" s="219"/>
      <c r="N4" s="219"/>
      <c r="O4" s="219"/>
      <c r="P4" s="8"/>
      <c r="Q4" s="9"/>
      <c r="R4" s="10"/>
      <c r="S4" s="11"/>
      <c r="T4" s="11"/>
      <c r="U4" s="11"/>
      <c r="V4" s="11"/>
      <c r="W4" s="11"/>
    </row>
    <row r="5" spans="2:27" ht="20.100000000000001" customHeight="1">
      <c r="B5" s="5"/>
      <c r="C5" s="12"/>
      <c r="D5" s="13">
        <v>2010</v>
      </c>
      <c r="E5" s="13">
        <f>D5+1</f>
        <v>2011</v>
      </c>
      <c r="F5" s="13">
        <f t="shared" ref="F5:O5" si="0">E5+1</f>
        <v>2012</v>
      </c>
      <c r="G5" s="13">
        <f t="shared" si="0"/>
        <v>2013</v>
      </c>
      <c r="H5" s="13">
        <f t="shared" si="0"/>
        <v>2014</v>
      </c>
      <c r="I5" s="13">
        <f t="shared" si="0"/>
        <v>2015</v>
      </c>
      <c r="J5" s="13">
        <f t="shared" si="0"/>
        <v>2016</v>
      </c>
      <c r="K5" s="13">
        <f t="shared" si="0"/>
        <v>2017</v>
      </c>
      <c r="L5" s="13">
        <f t="shared" si="0"/>
        <v>2018</v>
      </c>
      <c r="M5" s="13">
        <f t="shared" si="0"/>
        <v>2019</v>
      </c>
      <c r="N5" s="13">
        <f t="shared" si="0"/>
        <v>2020</v>
      </c>
      <c r="O5" s="13">
        <f t="shared" si="0"/>
        <v>2021</v>
      </c>
      <c r="Q5" s="14"/>
      <c r="R5" s="10"/>
      <c r="S5" s="11"/>
      <c r="T5" s="11"/>
      <c r="U5" s="11"/>
      <c r="V5" s="11"/>
      <c r="W5" s="11"/>
      <c r="AA5" s="15"/>
    </row>
    <row r="6" spans="2:27" ht="11.4" customHeight="1">
      <c r="B6" s="5"/>
      <c r="C6" s="16" t="s">
        <v>0</v>
      </c>
      <c r="D6" s="17"/>
      <c r="E6" s="17"/>
      <c r="F6" s="17"/>
      <c r="G6" s="17"/>
      <c r="H6" s="17"/>
      <c r="I6" s="17"/>
      <c r="J6" s="17"/>
      <c r="K6" s="17"/>
      <c r="L6" s="17"/>
      <c r="M6" s="17"/>
      <c r="N6" s="17"/>
      <c r="O6" s="17"/>
      <c r="Q6" s="14"/>
      <c r="R6" s="10"/>
      <c r="S6" s="11"/>
      <c r="T6" s="11"/>
      <c r="U6" s="11"/>
      <c r="V6" s="11"/>
      <c r="W6" s="11"/>
    </row>
    <row r="7" spans="2:27" ht="11.4" customHeight="1">
      <c r="B7" s="5"/>
      <c r="C7" s="35" t="s">
        <v>9</v>
      </c>
      <c r="D7" s="44">
        <v>0.56000000000000005</v>
      </c>
      <c r="E7" s="44">
        <v>0.50719999999999987</v>
      </c>
      <c r="F7" s="44">
        <v>0.45791999999999988</v>
      </c>
      <c r="G7" s="44">
        <v>0.43623679999999987</v>
      </c>
      <c r="H7" s="44">
        <v>0.42496153599999986</v>
      </c>
      <c r="I7" s="44">
        <v>0.43646230527999985</v>
      </c>
      <c r="J7" s="44">
        <v>0.46463919001599985</v>
      </c>
      <c r="K7" s="44">
        <v>0.5342360953139198</v>
      </c>
      <c r="L7" s="44">
        <v>0.6041006810168319</v>
      </c>
      <c r="M7" s="44">
        <v>0.64764960610498035</v>
      </c>
      <c r="N7" s="44">
        <v>0.68640814943343254</v>
      </c>
      <c r="O7" s="44">
        <v>0.68640814943343254</v>
      </c>
      <c r="Q7" s="14"/>
      <c r="R7" s="10"/>
      <c r="S7" s="11"/>
      <c r="T7" s="11"/>
      <c r="U7" s="11"/>
      <c r="V7" s="11"/>
      <c r="W7" s="11"/>
    </row>
    <row r="8" spans="2:27" ht="11.4" customHeight="1">
      <c r="B8" s="5"/>
      <c r="C8" s="35" t="s">
        <v>10</v>
      </c>
      <c r="D8" s="44">
        <v>0.44</v>
      </c>
      <c r="E8" s="44">
        <v>0.49280000000000007</v>
      </c>
      <c r="F8" s="44">
        <v>0.54208000000000012</v>
      </c>
      <c r="G8" s="44">
        <v>0.56376320000000013</v>
      </c>
      <c r="H8" s="44">
        <v>0.57503846400000014</v>
      </c>
      <c r="I8" s="44">
        <v>0.56353769472000015</v>
      </c>
      <c r="J8" s="44">
        <v>0.53536080998400015</v>
      </c>
      <c r="K8" s="44">
        <v>0.46576390468608014</v>
      </c>
      <c r="L8" s="44">
        <v>0.3958993189831681</v>
      </c>
      <c r="M8" s="44">
        <v>0.3523503938950196</v>
      </c>
      <c r="N8" s="44">
        <v>0.31359185056656746</v>
      </c>
      <c r="O8" s="44">
        <v>0.31359185056656746</v>
      </c>
      <c r="Q8" s="14"/>
      <c r="R8" s="10"/>
      <c r="S8" s="11"/>
      <c r="T8" s="11"/>
      <c r="U8" s="11"/>
      <c r="V8" s="11"/>
      <c r="W8" s="11"/>
    </row>
    <row r="9" spans="2:27" ht="11.4" customHeight="1">
      <c r="B9" s="5"/>
      <c r="C9" s="35" t="s">
        <v>12</v>
      </c>
      <c r="D9" s="42">
        <v>5.76</v>
      </c>
      <c r="E9" s="42">
        <v>5.9712000000000005</v>
      </c>
      <c r="F9" s="42">
        <v>6.1683199999999996</v>
      </c>
      <c r="G9" s="42">
        <v>6.2550528000000014</v>
      </c>
      <c r="H9" s="42">
        <v>6.3001538559999997</v>
      </c>
      <c r="I9" s="42">
        <v>6.2541507788800006</v>
      </c>
      <c r="J9" s="42">
        <v>6.1414432399360006</v>
      </c>
      <c r="K9" s="42">
        <v>5.8630556187443208</v>
      </c>
      <c r="L9" s="42">
        <v>5.5835972759326724</v>
      </c>
      <c r="M9" s="42">
        <v>5.4094015755800786</v>
      </c>
      <c r="N9" s="42">
        <v>5.2543674022662685</v>
      </c>
      <c r="O9" s="42">
        <v>5.9407755516997023</v>
      </c>
      <c r="Q9" s="14"/>
      <c r="R9" s="10"/>
      <c r="S9" s="11"/>
      <c r="T9" s="11"/>
      <c r="U9" s="11"/>
      <c r="V9" s="11"/>
      <c r="W9" s="11"/>
    </row>
    <row r="10" spans="2:27" ht="11.4" customHeight="1">
      <c r="B10" s="5"/>
      <c r="C10" s="18"/>
      <c r="D10" s="19"/>
      <c r="E10" s="20"/>
      <c r="F10" s="20"/>
      <c r="G10" s="20"/>
      <c r="H10" s="20"/>
      <c r="I10" s="20"/>
      <c r="J10" s="20"/>
      <c r="K10" s="20"/>
      <c r="L10" s="20"/>
      <c r="M10" s="20"/>
      <c r="N10" s="20"/>
      <c r="O10" s="20"/>
      <c r="Q10" s="9"/>
      <c r="R10" s="10"/>
      <c r="S10" s="11"/>
      <c r="T10" s="11"/>
      <c r="U10" s="11"/>
      <c r="V10" s="11"/>
      <c r="W10" s="11"/>
    </row>
    <row r="11" spans="2:27" ht="11.4" customHeight="1">
      <c r="B11" s="5"/>
      <c r="C11" s="21" t="s">
        <v>1</v>
      </c>
      <c r="D11" s="17"/>
      <c r="E11" s="17"/>
      <c r="F11" s="17"/>
      <c r="G11" s="17"/>
      <c r="H11" s="17"/>
      <c r="I11" s="17"/>
      <c r="J11" s="17"/>
      <c r="K11" s="17"/>
      <c r="L11" s="17"/>
      <c r="M11" s="17"/>
      <c r="N11" s="17"/>
      <c r="O11" s="17"/>
      <c r="Q11" s="9"/>
      <c r="R11" s="10"/>
      <c r="S11" s="11"/>
      <c r="T11" s="11"/>
      <c r="U11" s="11"/>
      <c r="V11" s="11"/>
      <c r="W11" s="11"/>
    </row>
    <row r="12" spans="2:27" ht="11.4" customHeight="1">
      <c r="B12" s="5"/>
      <c r="C12" s="35" t="s">
        <v>9</v>
      </c>
      <c r="D12" s="44">
        <v>0.43999999999999995</v>
      </c>
      <c r="E12" s="44">
        <v>0.42000000000000004</v>
      </c>
      <c r="F12" s="44">
        <v>0.4</v>
      </c>
      <c r="G12" s="44">
        <v>0.39</v>
      </c>
      <c r="H12" s="44">
        <v>0.35</v>
      </c>
      <c r="I12" s="44">
        <v>0.32999999999999996</v>
      </c>
      <c r="J12" s="44">
        <v>0.33999999999999997</v>
      </c>
      <c r="K12" s="44">
        <v>0.33999999999999997</v>
      </c>
      <c r="L12" s="44">
        <v>0.19999999999999996</v>
      </c>
      <c r="M12" s="44">
        <v>0.17000000000000004</v>
      </c>
      <c r="N12" s="44">
        <v>0.16000000000000003</v>
      </c>
      <c r="O12" s="44">
        <v>0.16000000000000003</v>
      </c>
      <c r="Q12" s="9"/>
      <c r="R12" s="10"/>
      <c r="S12" s="11"/>
      <c r="T12" s="11"/>
      <c r="U12" s="11"/>
      <c r="V12" s="11"/>
      <c r="W12" s="11"/>
    </row>
    <row r="13" spans="2:27" ht="11.4" customHeight="1">
      <c r="B13" s="5"/>
      <c r="C13" s="35" t="s">
        <v>10</v>
      </c>
      <c r="D13" s="44">
        <v>0.56000000000000005</v>
      </c>
      <c r="E13" s="44">
        <v>0.57999999999999996</v>
      </c>
      <c r="F13" s="44">
        <v>0.6</v>
      </c>
      <c r="G13" s="44">
        <v>0.61</v>
      </c>
      <c r="H13" s="44">
        <v>0.65</v>
      </c>
      <c r="I13" s="44">
        <v>0.67</v>
      </c>
      <c r="J13" s="44">
        <v>0.66</v>
      </c>
      <c r="K13" s="44">
        <v>0.66</v>
      </c>
      <c r="L13" s="44">
        <v>0.8</v>
      </c>
      <c r="M13" s="44">
        <v>0.83</v>
      </c>
      <c r="N13" s="44">
        <v>0.84</v>
      </c>
      <c r="O13" s="44">
        <v>0.84</v>
      </c>
      <c r="Q13" s="9"/>
      <c r="R13" s="10"/>
      <c r="S13" s="11"/>
      <c r="T13" s="11"/>
      <c r="U13" s="11"/>
      <c r="V13" s="11"/>
      <c r="W13" s="11"/>
    </row>
    <row r="14" spans="2:27" ht="11.4" customHeight="1">
      <c r="B14" s="5"/>
      <c r="C14" s="35" t="s">
        <v>12</v>
      </c>
      <c r="D14" s="42">
        <v>6.2400000000000011</v>
      </c>
      <c r="E14" s="42">
        <v>6.32</v>
      </c>
      <c r="F14" s="42">
        <v>6.4</v>
      </c>
      <c r="G14" s="42">
        <v>6.44</v>
      </c>
      <c r="H14" s="42">
        <v>6.9250000000000007</v>
      </c>
      <c r="I14" s="42">
        <v>7.0150000000000006</v>
      </c>
      <c r="J14" s="42">
        <v>6.9700000000000006</v>
      </c>
      <c r="K14" s="42">
        <v>6.97</v>
      </c>
      <c r="L14" s="42">
        <v>8.0000000000000018</v>
      </c>
      <c r="M14" s="42">
        <v>8.15</v>
      </c>
      <c r="N14" s="42">
        <v>8.1999999999999993</v>
      </c>
      <c r="O14" s="42">
        <v>8.36</v>
      </c>
      <c r="Q14" s="9"/>
      <c r="R14" s="10"/>
      <c r="S14" s="11"/>
      <c r="T14" s="11"/>
      <c r="U14" s="11"/>
      <c r="V14" s="11"/>
      <c r="W14" s="11"/>
    </row>
    <row r="15" spans="2:27" ht="11.4" customHeight="1">
      <c r="B15" s="5"/>
      <c r="C15" s="22"/>
      <c r="D15" s="19"/>
      <c r="E15" s="20"/>
      <c r="F15" s="20"/>
      <c r="G15" s="20"/>
      <c r="H15" s="20"/>
      <c r="I15" s="20"/>
      <c r="J15" s="20"/>
      <c r="K15" s="20"/>
      <c r="L15" s="20"/>
      <c r="M15" s="20"/>
      <c r="N15" s="20"/>
      <c r="O15" s="20"/>
      <c r="Q15" s="9"/>
      <c r="R15" s="10"/>
      <c r="S15" s="11"/>
      <c r="T15" s="11"/>
      <c r="U15" s="11"/>
      <c r="V15" s="11"/>
      <c r="W15" s="11"/>
    </row>
    <row r="16" spans="2:27" ht="11.4" customHeight="1">
      <c r="B16" s="5"/>
      <c r="C16" s="21" t="s">
        <v>2</v>
      </c>
      <c r="D16" s="17"/>
      <c r="E16" s="17"/>
      <c r="F16" s="17"/>
      <c r="G16" s="17"/>
      <c r="H16" s="17"/>
      <c r="I16" s="17"/>
      <c r="J16" s="17"/>
      <c r="K16" s="17"/>
      <c r="L16" s="17"/>
      <c r="M16" s="17"/>
      <c r="N16" s="17"/>
      <c r="O16" s="17"/>
      <c r="Q16" s="9"/>
      <c r="R16" s="10"/>
      <c r="S16" s="11"/>
      <c r="T16" s="11"/>
      <c r="U16" s="11"/>
      <c r="V16" s="11"/>
      <c r="W16" s="11"/>
    </row>
    <row r="17" spans="2:23" s="37" customFormat="1" ht="11.4" customHeight="1">
      <c r="B17" s="36"/>
      <c r="C17" s="35" t="s">
        <v>9</v>
      </c>
      <c r="D17" s="44">
        <v>0.59000000000000008</v>
      </c>
      <c r="E17" s="44">
        <v>0.57974999999999999</v>
      </c>
      <c r="F17" s="44">
        <v>0.56924375000000005</v>
      </c>
      <c r="G17" s="44">
        <v>0.54555215625000009</v>
      </c>
      <c r="H17" s="44">
        <v>0.52055752484375017</v>
      </c>
      <c r="I17" s="44">
        <v>0.49418818871015646</v>
      </c>
      <c r="J17" s="44">
        <v>0.46636853908921505</v>
      </c>
      <c r="K17" s="44">
        <v>0.45302775256644545</v>
      </c>
      <c r="L17" s="44">
        <v>0.43935344638060658</v>
      </c>
      <c r="M17" s="44">
        <v>0.42533728254012182</v>
      </c>
      <c r="N17" s="44">
        <v>0.41097071460362489</v>
      </c>
      <c r="O17" s="44">
        <v>0.39624498246871553</v>
      </c>
      <c r="Q17" s="38"/>
      <c r="R17" s="39"/>
      <c r="S17" s="40"/>
      <c r="T17" s="40"/>
      <c r="U17" s="40"/>
      <c r="V17" s="40"/>
      <c r="W17" s="40"/>
    </row>
    <row r="18" spans="2:23" s="37" customFormat="1" ht="11.4" customHeight="1">
      <c r="B18" s="36"/>
      <c r="C18" s="35" t="s">
        <v>10</v>
      </c>
      <c r="D18" s="44">
        <v>0.41</v>
      </c>
      <c r="E18" s="44">
        <v>0.42024999999999996</v>
      </c>
      <c r="F18" s="44">
        <v>0.4307562499999999</v>
      </c>
      <c r="G18" s="44">
        <v>0.45444784374999986</v>
      </c>
      <c r="H18" s="44">
        <v>0.47944247515624983</v>
      </c>
      <c r="I18" s="44">
        <v>0.50581181128984354</v>
      </c>
      <c r="J18" s="44">
        <v>0.53363146091078495</v>
      </c>
      <c r="K18" s="44">
        <v>0.54697224743355455</v>
      </c>
      <c r="L18" s="44">
        <v>0.56064655361939342</v>
      </c>
      <c r="M18" s="44">
        <v>0.57466271745987818</v>
      </c>
      <c r="N18" s="44">
        <v>0.58902928539637511</v>
      </c>
      <c r="O18" s="44">
        <v>0.60375501753128447</v>
      </c>
      <c r="Q18" s="38"/>
      <c r="R18" s="39"/>
      <c r="S18" s="40"/>
      <c r="T18" s="40"/>
      <c r="U18" s="40"/>
      <c r="V18" s="40"/>
      <c r="W18" s="40"/>
    </row>
    <row r="19" spans="2:23" s="37" customFormat="1" ht="11.4" customHeight="1">
      <c r="B19" s="36"/>
      <c r="C19" s="35" t="s">
        <v>12</v>
      </c>
      <c r="D19" s="42">
        <v>5.0500000000000007</v>
      </c>
      <c r="E19" s="42">
        <v>5.1012499999999994</v>
      </c>
      <c r="F19" s="42">
        <v>5.1537812499999998</v>
      </c>
      <c r="G19" s="42">
        <v>5.2722392187499993</v>
      </c>
      <c r="H19" s="42">
        <v>5.9177699006249993</v>
      </c>
      <c r="I19" s="42">
        <v>6.023247245159375</v>
      </c>
      <c r="J19" s="42">
        <v>6.1345258436431394</v>
      </c>
      <c r="K19" s="42">
        <v>6.1878889897342182</v>
      </c>
      <c r="L19" s="42">
        <v>6.2425862144775728</v>
      </c>
      <c r="M19" s="42">
        <v>6.2986508698395118</v>
      </c>
      <c r="N19" s="42">
        <v>6.3561171415855</v>
      </c>
      <c r="O19" s="42">
        <v>7.415020070125137</v>
      </c>
      <c r="Q19" s="38"/>
      <c r="R19" s="39"/>
      <c r="S19" s="40"/>
      <c r="T19" s="40"/>
      <c r="U19" s="40"/>
      <c r="V19" s="40"/>
      <c r="W19" s="40"/>
    </row>
    <row r="20" spans="2:23" ht="11.4" customHeight="1">
      <c r="B20" s="5"/>
      <c r="C20" s="22"/>
      <c r="D20" s="19"/>
      <c r="E20" s="19"/>
      <c r="F20" s="19"/>
      <c r="G20" s="19"/>
      <c r="H20" s="19"/>
      <c r="I20" s="19"/>
      <c r="J20" s="19"/>
      <c r="K20" s="19"/>
      <c r="L20" s="19"/>
      <c r="M20" s="19"/>
      <c r="N20" s="19"/>
      <c r="O20" s="19"/>
      <c r="Q20" s="9"/>
      <c r="R20" s="10"/>
      <c r="S20" s="11"/>
      <c r="T20" s="11"/>
      <c r="U20" s="11"/>
      <c r="V20" s="11"/>
      <c r="W20" s="11"/>
    </row>
    <row r="21" spans="2:23" ht="11.4" customHeight="1">
      <c r="B21" s="5"/>
      <c r="C21" s="21" t="s">
        <v>3</v>
      </c>
      <c r="D21" s="17"/>
      <c r="E21" s="17"/>
      <c r="F21" s="17"/>
      <c r="G21" s="17"/>
      <c r="H21" s="17"/>
      <c r="I21" s="17"/>
      <c r="J21" s="17"/>
      <c r="K21" s="17"/>
      <c r="L21" s="17"/>
      <c r="M21" s="17"/>
      <c r="N21" s="17"/>
      <c r="O21" s="17"/>
      <c r="Q21" s="9"/>
      <c r="R21" s="10"/>
      <c r="S21" s="11"/>
      <c r="T21" s="11"/>
      <c r="U21" s="11"/>
      <c r="V21" s="11"/>
      <c r="W21" s="11"/>
    </row>
    <row r="22" spans="2:23" ht="11.4" customHeight="1">
      <c r="B22" s="5"/>
      <c r="C22" s="35" t="s">
        <v>9</v>
      </c>
      <c r="D22" s="44">
        <v>0.75</v>
      </c>
      <c r="E22" s="44">
        <v>0.7</v>
      </c>
      <c r="F22" s="44">
        <v>0.64</v>
      </c>
      <c r="G22" s="44">
        <v>0.58600000000000008</v>
      </c>
      <c r="H22" s="44">
        <v>0.52390000000000003</v>
      </c>
      <c r="I22" s="44">
        <v>0.4762900000000001</v>
      </c>
      <c r="J22" s="44">
        <v>0.42391900000000005</v>
      </c>
      <c r="K22" s="44">
        <v>0.41239738000000004</v>
      </c>
      <c r="L22" s="44">
        <v>0.40064532760000005</v>
      </c>
      <c r="M22" s="44">
        <v>0.38865823415200007</v>
      </c>
      <c r="N22" s="44">
        <v>0.37643139883504007</v>
      </c>
      <c r="O22" s="44">
        <v>0.36396002681174089</v>
      </c>
      <c r="Q22" s="9"/>
      <c r="R22" s="10"/>
      <c r="S22" s="11"/>
      <c r="T22" s="11"/>
      <c r="U22" s="11"/>
      <c r="V22" s="11"/>
      <c r="W22" s="11"/>
    </row>
    <row r="23" spans="2:23" ht="11.4" customHeight="1">
      <c r="B23" s="5"/>
      <c r="C23" s="35" t="s">
        <v>10</v>
      </c>
      <c r="D23" s="44">
        <v>0.25</v>
      </c>
      <c r="E23" s="44">
        <v>0.3</v>
      </c>
      <c r="F23" s="44">
        <v>0.36</v>
      </c>
      <c r="G23" s="44">
        <v>0.41399999999999998</v>
      </c>
      <c r="H23" s="44">
        <v>0.47609999999999991</v>
      </c>
      <c r="I23" s="44">
        <v>0.5237099999999999</v>
      </c>
      <c r="J23" s="44">
        <v>0.57608099999999995</v>
      </c>
      <c r="K23" s="44">
        <v>0.58760261999999996</v>
      </c>
      <c r="L23" s="44">
        <v>0.59935467239999995</v>
      </c>
      <c r="M23" s="44">
        <v>0.61134176584799993</v>
      </c>
      <c r="N23" s="44">
        <v>0.62356860116495993</v>
      </c>
      <c r="O23" s="44">
        <v>0.63603997318825911</v>
      </c>
      <c r="Q23" s="9"/>
      <c r="R23" s="10"/>
      <c r="S23" s="11"/>
      <c r="T23" s="11"/>
      <c r="U23" s="11"/>
      <c r="V23" s="11"/>
      <c r="W23" s="11"/>
    </row>
    <row r="24" spans="2:23" ht="11.4" customHeight="1">
      <c r="B24" s="5"/>
      <c r="C24" s="35" t="s">
        <v>12</v>
      </c>
      <c r="D24" s="42">
        <v>4.25</v>
      </c>
      <c r="E24" s="42">
        <v>4.5</v>
      </c>
      <c r="F24" s="42">
        <v>4.8</v>
      </c>
      <c r="G24" s="42">
        <v>5.0699999999999994</v>
      </c>
      <c r="H24" s="42">
        <v>5.3804999999999996</v>
      </c>
      <c r="I24" s="42">
        <v>5.618549999999999</v>
      </c>
      <c r="J24" s="42">
        <v>6.3043239999999994</v>
      </c>
      <c r="K24" s="42">
        <v>6.3504104799999999</v>
      </c>
      <c r="L24" s="42">
        <v>6.3974186895999994</v>
      </c>
      <c r="M24" s="42">
        <v>6.4453670633919993</v>
      </c>
      <c r="N24" s="42">
        <v>6.4942744046598397</v>
      </c>
      <c r="O24" s="42">
        <v>7.1801998659412956</v>
      </c>
      <c r="Q24" s="9"/>
      <c r="R24" s="10"/>
      <c r="S24" s="11"/>
      <c r="T24" s="11"/>
      <c r="U24" s="11"/>
      <c r="V24" s="11"/>
      <c r="W24" s="11"/>
    </row>
    <row r="25" spans="2:23" ht="11.4" customHeight="1">
      <c r="B25" s="5"/>
      <c r="C25" s="22"/>
      <c r="D25" s="19"/>
      <c r="E25" s="19"/>
      <c r="F25" s="19"/>
      <c r="G25" s="19"/>
      <c r="H25" s="19"/>
      <c r="I25" s="19"/>
      <c r="J25" s="19"/>
      <c r="K25" s="19"/>
      <c r="L25" s="19"/>
      <c r="M25" s="19"/>
      <c r="N25" s="19"/>
      <c r="O25" s="19"/>
      <c r="Q25" s="9"/>
      <c r="R25" s="10"/>
      <c r="S25" s="11"/>
      <c r="T25" s="11"/>
      <c r="U25" s="11"/>
      <c r="V25" s="11"/>
      <c r="W25" s="11"/>
    </row>
    <row r="26" spans="2:23" ht="11.4" customHeight="1">
      <c r="B26" s="5"/>
      <c r="C26" s="21" t="s">
        <v>4</v>
      </c>
      <c r="D26" s="17"/>
      <c r="E26" s="17"/>
      <c r="F26" s="17"/>
      <c r="G26" s="17"/>
      <c r="H26" s="17"/>
      <c r="I26" s="17"/>
      <c r="J26" s="17"/>
      <c r="K26" s="17"/>
      <c r="L26" s="17"/>
      <c r="M26" s="17"/>
      <c r="N26" s="17"/>
      <c r="O26" s="17"/>
      <c r="Q26" s="9"/>
      <c r="R26" s="10"/>
      <c r="S26" s="11"/>
      <c r="T26" s="11"/>
      <c r="U26" s="11"/>
      <c r="V26" s="11"/>
      <c r="W26" s="11"/>
    </row>
    <row r="27" spans="2:23" ht="11.4" customHeight="1">
      <c r="B27" s="5"/>
      <c r="C27" s="35" t="s">
        <v>9</v>
      </c>
      <c r="D27" s="44">
        <v>0.83</v>
      </c>
      <c r="E27" s="44">
        <v>0.80449999999999999</v>
      </c>
      <c r="F27" s="44">
        <v>0.77419749999999998</v>
      </c>
      <c r="G27" s="44">
        <v>0.74992373125</v>
      </c>
      <c r="H27" s="44">
        <v>0.72304053235937504</v>
      </c>
      <c r="I27" s="44">
        <v>0.69395978825710936</v>
      </c>
      <c r="J27" s="44">
        <v>0.66182556602410592</v>
      </c>
      <c r="K27" s="44">
        <v>0.626317250456637</v>
      </c>
      <c r="L27" s="44">
        <v>0.58708056175458401</v>
      </c>
      <c r="M27" s="44">
        <v>0.54372402073881521</v>
      </c>
      <c r="N27" s="44">
        <v>0.49581504291639089</v>
      </c>
      <c r="O27" s="44">
        <v>0.44287562242261191</v>
      </c>
      <c r="Q27" s="9"/>
      <c r="R27" s="10"/>
      <c r="S27" s="11"/>
      <c r="T27" s="11"/>
      <c r="U27" s="11"/>
      <c r="V27" s="11"/>
      <c r="W27" s="11"/>
    </row>
    <row r="28" spans="2:23" ht="11.4" customHeight="1">
      <c r="B28" s="5"/>
      <c r="C28" s="35" t="s">
        <v>10</v>
      </c>
      <c r="D28" s="44">
        <v>0.17</v>
      </c>
      <c r="E28" s="44">
        <v>0.19550000000000001</v>
      </c>
      <c r="F28" s="44">
        <v>0.22580250000000002</v>
      </c>
      <c r="G28" s="44">
        <v>0.25007626875</v>
      </c>
      <c r="H28" s="44">
        <v>0.27695946764062496</v>
      </c>
      <c r="I28" s="44">
        <v>0.30604021174289059</v>
      </c>
      <c r="J28" s="44">
        <v>0.33817443397589408</v>
      </c>
      <c r="K28" s="44">
        <v>0.37368274954336295</v>
      </c>
      <c r="L28" s="44">
        <v>0.41291943824541605</v>
      </c>
      <c r="M28" s="44">
        <v>0.45627597926118474</v>
      </c>
      <c r="N28" s="44">
        <v>0.50418495708360911</v>
      </c>
      <c r="O28" s="44">
        <v>0.55712437757738809</v>
      </c>
      <c r="Q28" s="9"/>
      <c r="R28" s="10"/>
      <c r="S28" s="11"/>
      <c r="T28" s="11"/>
      <c r="U28" s="11"/>
      <c r="V28" s="11"/>
      <c r="W28" s="11"/>
    </row>
    <row r="29" spans="2:23" ht="11.4" customHeight="1">
      <c r="B29" s="5"/>
      <c r="C29" s="35" t="s">
        <v>12</v>
      </c>
      <c r="D29" s="42">
        <v>3.8499999999999996</v>
      </c>
      <c r="E29" s="42">
        <v>3.9774999999999996</v>
      </c>
      <c r="F29" s="42">
        <v>4.1290125</v>
      </c>
      <c r="G29" s="42">
        <v>4.25038134375</v>
      </c>
      <c r="H29" s="42">
        <v>4.3847973382031249</v>
      </c>
      <c r="I29" s="42">
        <v>4.5302010587144528</v>
      </c>
      <c r="J29" s="42">
        <v>4.6908721698794702</v>
      </c>
      <c r="K29" s="42">
        <v>4.868413747716815</v>
      </c>
      <c r="L29" s="42">
        <v>5.651677752981664</v>
      </c>
      <c r="M29" s="42">
        <v>5.8251039170447383</v>
      </c>
      <c r="N29" s="42">
        <v>6.0167398283344369</v>
      </c>
      <c r="O29" s="42">
        <v>7.2284975103095519</v>
      </c>
      <c r="Q29" s="9"/>
      <c r="R29" s="10"/>
      <c r="S29" s="11"/>
      <c r="T29" s="11"/>
      <c r="U29" s="11"/>
      <c r="V29" s="11"/>
      <c r="W29" s="11"/>
    </row>
    <row r="30" spans="2:23" ht="11.4" customHeight="1">
      <c r="B30" s="5"/>
      <c r="C30" s="22"/>
      <c r="D30" s="19"/>
      <c r="E30" s="19"/>
      <c r="F30" s="19"/>
      <c r="G30" s="19"/>
      <c r="H30" s="19"/>
      <c r="I30" s="19"/>
      <c r="J30" s="19"/>
      <c r="K30" s="19"/>
      <c r="L30" s="19"/>
      <c r="M30" s="19"/>
      <c r="N30" s="19"/>
      <c r="O30" s="19"/>
      <c r="Q30" s="7"/>
      <c r="R30" s="10"/>
      <c r="S30" s="11"/>
      <c r="T30" s="11"/>
      <c r="U30" s="11"/>
      <c r="V30" s="11"/>
      <c r="W30" s="11"/>
    </row>
    <row r="31" spans="2:23" ht="11.4" customHeight="1">
      <c r="B31" s="5"/>
      <c r="C31" s="21" t="s">
        <v>5</v>
      </c>
      <c r="D31" s="17"/>
      <c r="E31" s="17"/>
      <c r="F31" s="17"/>
      <c r="G31" s="17"/>
      <c r="H31" s="17"/>
      <c r="I31" s="17"/>
      <c r="J31" s="17"/>
      <c r="K31" s="17"/>
      <c r="L31" s="17"/>
      <c r="M31" s="17"/>
      <c r="N31" s="17"/>
      <c r="O31" s="17"/>
      <c r="Q31" s="9"/>
      <c r="R31" s="10"/>
      <c r="S31" s="11"/>
      <c r="T31" s="11"/>
      <c r="U31" s="11"/>
      <c r="V31" s="11"/>
      <c r="W31" s="11"/>
    </row>
    <row r="32" spans="2:23" ht="11.4" customHeight="1">
      <c r="B32" s="5"/>
      <c r="C32" s="35" t="s">
        <v>9</v>
      </c>
      <c r="D32" s="44">
        <v>0.66999999999999993</v>
      </c>
      <c r="E32" s="44">
        <v>0.64</v>
      </c>
      <c r="F32" s="44">
        <v>0.61</v>
      </c>
      <c r="G32" s="44">
        <v>0.6</v>
      </c>
      <c r="H32" s="44">
        <v>0.59000000000000008</v>
      </c>
      <c r="I32" s="44">
        <v>0.56000000000000005</v>
      </c>
      <c r="J32" s="44">
        <v>0.55000000000000004</v>
      </c>
      <c r="K32" s="44">
        <v>0.54</v>
      </c>
      <c r="L32" s="44">
        <v>0.5</v>
      </c>
      <c r="M32" s="44">
        <v>0.47</v>
      </c>
      <c r="N32" s="44">
        <v>0.44999999999999996</v>
      </c>
      <c r="O32" s="44">
        <v>0.44999999999999996</v>
      </c>
      <c r="Q32" s="9"/>
      <c r="R32" s="10"/>
      <c r="S32" s="11"/>
      <c r="T32" s="11"/>
      <c r="U32" s="11"/>
      <c r="V32" s="11"/>
      <c r="W32" s="11"/>
    </row>
    <row r="33" spans="2:23" ht="11.4" customHeight="1">
      <c r="B33" s="5"/>
      <c r="C33" s="35" t="s">
        <v>10</v>
      </c>
      <c r="D33" s="44">
        <v>0.33</v>
      </c>
      <c r="E33" s="44">
        <v>0.36</v>
      </c>
      <c r="F33" s="44">
        <v>0.39</v>
      </c>
      <c r="G33" s="44">
        <v>0.4</v>
      </c>
      <c r="H33" s="44">
        <v>0.41</v>
      </c>
      <c r="I33" s="44">
        <v>0.44</v>
      </c>
      <c r="J33" s="44">
        <v>0.45</v>
      </c>
      <c r="K33" s="44">
        <v>0.46</v>
      </c>
      <c r="L33" s="44">
        <v>0.5</v>
      </c>
      <c r="M33" s="44">
        <v>0.53</v>
      </c>
      <c r="N33" s="44">
        <v>0.55000000000000004</v>
      </c>
      <c r="O33" s="44">
        <v>0.55000000000000004</v>
      </c>
      <c r="Q33" s="9"/>
      <c r="R33" s="10"/>
      <c r="S33" s="11"/>
      <c r="T33" s="11"/>
      <c r="U33" s="11"/>
      <c r="V33" s="11"/>
      <c r="W33" s="11"/>
    </row>
    <row r="34" spans="2:23" ht="11.4" customHeight="1">
      <c r="B34" s="5"/>
      <c r="C34" s="35" t="s">
        <v>12</v>
      </c>
      <c r="D34" s="42">
        <v>4.6500000000000004</v>
      </c>
      <c r="E34" s="42">
        <v>4.8</v>
      </c>
      <c r="F34" s="42">
        <v>4.95</v>
      </c>
      <c r="G34" s="42">
        <v>5</v>
      </c>
      <c r="H34" s="42">
        <v>5.0500000000000007</v>
      </c>
      <c r="I34" s="42">
        <v>5.2</v>
      </c>
      <c r="J34" s="42">
        <v>5.2500000000000009</v>
      </c>
      <c r="K34" s="42">
        <v>5.3000000000000007</v>
      </c>
      <c r="L34" s="42">
        <v>5.5</v>
      </c>
      <c r="M34" s="42">
        <v>5.65</v>
      </c>
      <c r="N34" s="42">
        <v>5.75</v>
      </c>
      <c r="O34" s="42">
        <v>6.2</v>
      </c>
      <c r="Q34" s="9"/>
      <c r="R34" s="10"/>
      <c r="S34" s="11"/>
      <c r="T34" s="11"/>
      <c r="U34" s="11"/>
      <c r="V34" s="11"/>
      <c r="W34" s="11"/>
    </row>
    <row r="35" spans="2:23" ht="11.4" customHeight="1">
      <c r="B35" s="5"/>
      <c r="C35" s="22"/>
      <c r="D35" s="19"/>
      <c r="E35" s="20"/>
      <c r="F35" s="20"/>
      <c r="G35" s="20"/>
      <c r="H35" s="20"/>
      <c r="I35" s="20"/>
      <c r="J35" s="20"/>
      <c r="K35" s="20"/>
      <c r="L35" s="20"/>
      <c r="M35" s="20"/>
      <c r="N35" s="20"/>
      <c r="O35" s="20"/>
      <c r="Q35" s="23"/>
      <c r="R35" s="24"/>
    </row>
    <row r="36" spans="2:23" ht="11.4" customHeight="1">
      <c r="B36" s="5"/>
      <c r="C36" s="25" t="s">
        <v>7</v>
      </c>
      <c r="D36" s="26"/>
      <c r="E36" s="26"/>
      <c r="F36" s="26"/>
      <c r="G36" s="26"/>
      <c r="H36" s="26"/>
      <c r="I36" s="26"/>
      <c r="J36" s="26"/>
      <c r="K36" s="26"/>
      <c r="L36" s="26"/>
      <c r="M36" s="26"/>
      <c r="N36" s="26"/>
      <c r="O36" s="26"/>
      <c r="Q36" s="23"/>
      <c r="R36" s="24"/>
    </row>
    <row r="37" spans="2:23" ht="11.4" customHeight="1">
      <c r="B37" s="5"/>
      <c r="C37" s="25" t="s">
        <v>9</v>
      </c>
      <c r="D37" s="45" t="e">
        <f>(D7*#REF!+#REF!*'3.6d'!D12+'3.6d'!D17*#REF!+#REF!*'3.6d'!D22+'3.6d'!D27*#REF!+#REF!*'3.6d'!D32)/#REF!</f>
        <v>#REF!</v>
      </c>
      <c r="E37" s="45" t="e">
        <f>(E7*#REF!+#REF!*'3.6d'!E12+'3.6d'!E17*#REF!+#REF!*'3.6d'!E22+'3.6d'!E27*#REF!+#REF!*'3.6d'!E32)/#REF!</f>
        <v>#REF!</v>
      </c>
      <c r="F37" s="45" t="e">
        <f>(F7*#REF!+#REF!*'3.6d'!F12+'3.6d'!F17*#REF!+#REF!*'3.6d'!F22+'3.6d'!F27*#REF!+#REF!*'3.6d'!F32)/#REF!</f>
        <v>#REF!</v>
      </c>
      <c r="G37" s="45" t="e">
        <f>(G7*#REF!+#REF!*'3.6d'!G12+'3.6d'!G17*#REF!+#REF!*'3.6d'!G22+'3.6d'!G27*#REF!+#REF!*'3.6d'!G32)/#REF!</f>
        <v>#REF!</v>
      </c>
      <c r="H37" s="45" t="e">
        <f>(H7*#REF!+#REF!*'3.6d'!H12+'3.6d'!H17*#REF!+#REF!*'3.6d'!H22+'3.6d'!H27*#REF!+#REF!*'3.6d'!H32)/#REF!</f>
        <v>#REF!</v>
      </c>
      <c r="I37" s="45" t="e">
        <f>(I7*#REF!+#REF!*'3.6d'!I12+'3.6d'!I17*#REF!+#REF!*'3.6d'!I22+'3.6d'!I27*#REF!+#REF!*'3.6d'!I32)/#REF!</f>
        <v>#REF!</v>
      </c>
      <c r="J37" s="45" t="e">
        <f>(J7*#REF!+#REF!*'3.6d'!J12+'3.6d'!J17*#REF!+#REF!*'3.6d'!J22+'3.6d'!J27*#REF!+#REF!*'3.6d'!J32)/#REF!</f>
        <v>#REF!</v>
      </c>
      <c r="K37" s="45" t="e">
        <f>(K7*#REF!+#REF!*'3.6d'!K12+'3.6d'!K17*#REF!+#REF!*'3.6d'!K22+'3.6d'!K27*#REF!+#REF!*'3.6d'!K32)/#REF!</f>
        <v>#REF!</v>
      </c>
      <c r="L37" s="45" t="e">
        <f>(L7*#REF!+#REF!*'3.6d'!L12+'3.6d'!L17*#REF!+#REF!*'3.6d'!L22+'3.6d'!L27*#REF!+#REF!*'3.6d'!L32)/#REF!</f>
        <v>#REF!</v>
      </c>
      <c r="M37" s="45" t="e">
        <f>(M7*#REF!+#REF!*'3.6d'!M12+'3.6d'!M17*#REF!+#REF!*'3.6d'!M22+'3.6d'!M27*#REF!+#REF!*'3.6d'!M32)/#REF!</f>
        <v>#REF!</v>
      </c>
      <c r="N37" s="45" t="e">
        <f>(N7*#REF!+#REF!*'3.6d'!N12+'3.6d'!N17*#REF!+#REF!*'3.6d'!N22+'3.6d'!N27*#REF!+#REF!*'3.6d'!N32)/#REF!</f>
        <v>#REF!</v>
      </c>
      <c r="O37" s="45" t="e">
        <f>(O7*#REF!+#REF!*'3.6d'!O12+'3.6d'!O17*#REF!+#REF!*'3.6d'!O22+'3.6d'!O27*#REF!+#REF!*'3.6d'!O32)/#REF!</f>
        <v>#REF!</v>
      </c>
      <c r="Q37" s="23"/>
      <c r="R37" s="24"/>
    </row>
    <row r="38" spans="2:23" ht="11.4" customHeight="1">
      <c r="B38" s="5"/>
      <c r="C38" s="25" t="s">
        <v>11</v>
      </c>
      <c r="D38" s="45" t="e">
        <f>(D8*#REF!+#REF!*'3.6d'!D13+'3.6d'!D18*#REF!+#REF!*'3.6d'!D23+'3.6d'!D28*#REF!+#REF!*'3.6d'!D33)/#REF!</f>
        <v>#REF!</v>
      </c>
      <c r="E38" s="45" t="e">
        <f>(E8*#REF!+#REF!*'3.6d'!E13+'3.6d'!E18*#REF!+#REF!*'3.6d'!E23+'3.6d'!E28*#REF!+#REF!*'3.6d'!E33)/#REF!</f>
        <v>#REF!</v>
      </c>
      <c r="F38" s="45" t="e">
        <f>(F8*#REF!+#REF!*'3.6d'!F13+'3.6d'!F18*#REF!+#REF!*'3.6d'!F23+'3.6d'!F28*#REF!+#REF!*'3.6d'!F33)/#REF!</f>
        <v>#REF!</v>
      </c>
      <c r="G38" s="45" t="e">
        <f>(G8*#REF!+#REF!*'3.6d'!G13+'3.6d'!G18*#REF!+#REF!*'3.6d'!G23+'3.6d'!G28*#REF!+#REF!*'3.6d'!G33)/#REF!</f>
        <v>#REF!</v>
      </c>
      <c r="H38" s="45" t="e">
        <f>(H8*#REF!+#REF!*'3.6d'!H13+'3.6d'!H18*#REF!+#REF!*'3.6d'!H23+'3.6d'!H28*#REF!+#REF!*'3.6d'!H33)/#REF!</f>
        <v>#REF!</v>
      </c>
      <c r="I38" s="45" t="e">
        <f>(I8*#REF!+#REF!*'3.6d'!I13+'3.6d'!I18*#REF!+#REF!*'3.6d'!I23+'3.6d'!I28*#REF!+#REF!*'3.6d'!I33)/#REF!</f>
        <v>#REF!</v>
      </c>
      <c r="J38" s="45" t="e">
        <f>(J8*#REF!+#REF!*'3.6d'!J13+'3.6d'!J18*#REF!+#REF!*'3.6d'!J23+'3.6d'!J28*#REF!+#REF!*'3.6d'!J33)/#REF!</f>
        <v>#REF!</v>
      </c>
      <c r="K38" s="45" t="e">
        <f>(K8*#REF!+#REF!*'3.6d'!K13+'3.6d'!K18*#REF!+#REF!*'3.6d'!K23+'3.6d'!K28*#REF!+#REF!*'3.6d'!K33)/#REF!</f>
        <v>#REF!</v>
      </c>
      <c r="L38" s="45" t="e">
        <f>(L8*#REF!+#REF!*'3.6d'!L13+'3.6d'!L18*#REF!+#REF!*'3.6d'!L23+'3.6d'!L28*#REF!+#REF!*'3.6d'!L33)/#REF!</f>
        <v>#REF!</v>
      </c>
      <c r="M38" s="45" t="e">
        <f>(M8*#REF!+#REF!*'3.6d'!M13+'3.6d'!M18*#REF!+#REF!*'3.6d'!M23+'3.6d'!M28*#REF!+#REF!*'3.6d'!M33)/#REF!</f>
        <v>#REF!</v>
      </c>
      <c r="N38" s="45" t="e">
        <f>(N8*#REF!+#REF!*'3.6d'!N13+'3.6d'!N18*#REF!+#REF!*'3.6d'!N23+'3.6d'!N28*#REF!+#REF!*'3.6d'!N33)/#REF!</f>
        <v>#REF!</v>
      </c>
      <c r="O38" s="45" t="e">
        <f>(O8*#REF!+#REF!*'3.6d'!O13+'3.6d'!O18*#REF!+#REF!*'3.6d'!O23+'3.6d'!O28*#REF!+#REF!*'3.6d'!O33)/#REF!</f>
        <v>#REF!</v>
      </c>
      <c r="Q38" s="23"/>
      <c r="R38" s="24"/>
    </row>
    <row r="39" spans="2:23" ht="11.4" customHeight="1">
      <c r="B39" s="5"/>
      <c r="C39" s="25" t="s">
        <v>12</v>
      </c>
      <c r="D39" s="49" t="e">
        <f>(D9*#REF!+#REF!*'3.6d'!D14+'3.6d'!D19*#REF!+#REF!*'3.6d'!D24+'3.6d'!D29*#REF!+#REF!*'3.6d'!D34)/#REF!</f>
        <v>#REF!</v>
      </c>
      <c r="E39" s="49" t="e">
        <f>(E9*#REF!+#REF!*'3.6d'!E14+'3.6d'!E19*#REF!+#REF!*'3.6d'!E24+'3.6d'!E29*#REF!+#REF!*'3.6d'!E34)/#REF!</f>
        <v>#REF!</v>
      </c>
      <c r="F39" s="49" t="e">
        <f>(F9*#REF!+#REF!*'3.6d'!F14+'3.6d'!F19*#REF!+#REF!*'3.6d'!F24+'3.6d'!F29*#REF!+#REF!*'3.6d'!F34)/#REF!</f>
        <v>#REF!</v>
      </c>
      <c r="G39" s="49" t="e">
        <f>(G9*#REF!+#REF!*'3.6d'!G14+'3.6d'!G19*#REF!+#REF!*'3.6d'!G24+'3.6d'!G29*#REF!+#REF!*'3.6d'!G34)/#REF!</f>
        <v>#REF!</v>
      </c>
      <c r="H39" s="49" t="e">
        <f>(H9*#REF!+#REF!*'3.6d'!H14+'3.6d'!H19*#REF!+#REF!*'3.6d'!H24+'3.6d'!H29*#REF!+#REF!*'3.6d'!H34)/#REF!</f>
        <v>#REF!</v>
      </c>
      <c r="I39" s="49" t="e">
        <f>(I9*#REF!+#REF!*'3.6d'!I14+'3.6d'!I19*#REF!+#REF!*'3.6d'!I24+'3.6d'!I29*#REF!+#REF!*'3.6d'!I34)/#REF!</f>
        <v>#REF!</v>
      </c>
      <c r="J39" s="49" t="e">
        <f>(J9*#REF!+#REF!*'3.6d'!J14+'3.6d'!J19*#REF!+#REF!*'3.6d'!J24+'3.6d'!J29*#REF!+#REF!*'3.6d'!J34)/#REF!</f>
        <v>#REF!</v>
      </c>
      <c r="K39" s="49" t="e">
        <f>(K9*#REF!+#REF!*'3.6d'!K14+'3.6d'!K19*#REF!+#REF!*'3.6d'!K24+'3.6d'!K29*#REF!+#REF!*'3.6d'!K34)/#REF!</f>
        <v>#REF!</v>
      </c>
      <c r="L39" s="49" t="e">
        <f>(L9*#REF!+#REF!*'3.6d'!L14+'3.6d'!L19*#REF!+#REF!*'3.6d'!L24+'3.6d'!L29*#REF!+#REF!*'3.6d'!L34)/#REF!</f>
        <v>#REF!</v>
      </c>
      <c r="M39" s="49" t="e">
        <f>(M9*#REF!+#REF!*'3.6d'!M14+'3.6d'!M19*#REF!+#REF!*'3.6d'!M24+'3.6d'!M29*#REF!+#REF!*'3.6d'!M34)/#REF!</f>
        <v>#REF!</v>
      </c>
      <c r="N39" s="49" t="e">
        <f>(N9*#REF!+#REF!*'3.6d'!N14+'3.6d'!N19*#REF!+#REF!*'3.6d'!N24+'3.6d'!N29*#REF!+#REF!*'3.6d'!N34)/#REF!</f>
        <v>#REF!</v>
      </c>
      <c r="O39" s="49" t="e">
        <f>(O9*#REF!+#REF!*'3.6d'!O14+'3.6d'!O19*#REF!+#REF!*'3.6d'!O24+'3.6d'!O29*#REF!+#REF!*'3.6d'!O34)/#REF!</f>
        <v>#REF!</v>
      </c>
      <c r="Q39" s="7"/>
      <c r="R39" s="24"/>
    </row>
    <row r="40" spans="2:23" ht="11.4" customHeight="1">
      <c r="B40" s="5"/>
      <c r="C40" s="27"/>
      <c r="D40" s="28"/>
      <c r="E40" s="28"/>
      <c r="F40" s="28"/>
      <c r="G40" s="28"/>
      <c r="H40" s="28"/>
      <c r="I40" s="28"/>
      <c r="J40" s="28"/>
      <c r="K40" s="28"/>
      <c r="L40" s="28"/>
      <c r="M40" s="28"/>
      <c r="N40" s="28"/>
      <c r="O40" s="43" t="s">
        <v>6</v>
      </c>
      <c r="Q40" s="29"/>
      <c r="R40" s="24"/>
    </row>
    <row r="41" spans="2:23" ht="11.4">
      <c r="B41" s="5"/>
      <c r="Q41" s="7"/>
    </row>
    <row r="42" spans="2:23" ht="11.4">
      <c r="Q42" s="7"/>
    </row>
    <row r="43" spans="2:23" ht="13.8">
      <c r="B43" s="24"/>
      <c r="Q43" s="7"/>
    </row>
    <row r="44" spans="2:23" ht="13.8">
      <c r="B44" s="24"/>
    </row>
    <row r="45" spans="2:23" ht="13.8">
      <c r="B45" s="30"/>
    </row>
    <row r="47" spans="2:23" ht="15.6">
      <c r="B47" s="31"/>
      <c r="W47" s="24"/>
    </row>
    <row r="48" spans="2:23" ht="21">
      <c r="B48" s="32"/>
      <c r="C48" s="8"/>
      <c r="D48" s="8"/>
      <c r="E48" s="8"/>
      <c r="F48" s="8"/>
      <c r="G48" s="8"/>
      <c r="H48" s="8"/>
      <c r="I48" s="8"/>
      <c r="J48" s="8"/>
      <c r="K48" s="8"/>
      <c r="L48" s="8"/>
      <c r="M48" s="8"/>
      <c r="N48" s="8"/>
      <c r="O48" s="8"/>
    </row>
    <row r="49" spans="2:15" ht="21">
      <c r="B49" s="33"/>
      <c r="C49" s="8"/>
      <c r="D49" s="8"/>
      <c r="E49" s="8"/>
      <c r="F49" s="8"/>
      <c r="G49" s="8"/>
      <c r="H49" s="8"/>
      <c r="I49" s="8"/>
      <c r="J49" s="33"/>
      <c r="K49" s="8"/>
      <c r="L49" s="8"/>
      <c r="M49" s="8"/>
      <c r="N49" s="8"/>
      <c r="O49" s="8"/>
    </row>
    <row r="50" spans="2:15" ht="21">
      <c r="B50" s="33"/>
      <c r="C50" s="8"/>
      <c r="D50" s="8"/>
      <c r="E50" s="8"/>
      <c r="F50" s="8"/>
      <c r="G50" s="8"/>
      <c r="H50" s="8"/>
      <c r="I50" s="8"/>
      <c r="J50" s="33"/>
      <c r="K50" s="8"/>
      <c r="L50" s="8"/>
      <c r="M50" s="8"/>
      <c r="N50" s="8"/>
      <c r="O50" s="8"/>
    </row>
    <row r="51" spans="2:15" ht="21">
      <c r="B51" s="33"/>
      <c r="C51" s="8"/>
      <c r="D51" s="8"/>
      <c r="E51" s="8"/>
      <c r="F51" s="8"/>
      <c r="G51" s="8"/>
      <c r="H51" s="8"/>
      <c r="I51" s="8"/>
      <c r="J51" s="8"/>
      <c r="K51" s="8"/>
      <c r="L51" s="8"/>
      <c r="M51" s="8"/>
      <c r="N51" s="8"/>
      <c r="O51" s="8"/>
    </row>
    <row r="71" spans="2:2">
      <c r="B71" s="5"/>
    </row>
    <row r="88" spans="10:10">
      <c r="J88" s="34"/>
    </row>
  </sheetData>
  <mergeCells count="1">
    <mergeCell ref="C4:O4"/>
  </mergeCells>
  <pageMargins left="0.75" right="0.75" top="1" bottom="1" header="0.5" footer="0.5"/>
  <pageSetup scale="90" orientation="portrait" r:id="rId1"/>
  <headerFooter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9D694-E50B-41F0-9F69-75AB000C538D}">
  <sheetPr>
    <tabColor rgb="FF00B050"/>
    <pageSetUpPr fitToPage="1"/>
  </sheetPr>
  <dimension ref="A1:AA86"/>
  <sheetViews>
    <sheetView showGridLines="0" zoomScale="90" zoomScaleNormal="90" workbookViewId="0"/>
  </sheetViews>
  <sheetFormatPr defaultColWidth="18.28515625" defaultRowHeight="10.5" customHeight="1"/>
  <cols>
    <col min="1" max="1" width="11.28515625" style="104" customWidth="1"/>
    <col min="2" max="2" width="41.28515625" style="104" customWidth="1"/>
    <col min="3" max="15" width="11.28515625" style="104" customWidth="1"/>
    <col min="16" max="16" width="7.5703125" style="104" customWidth="1"/>
    <col min="17" max="17" width="11.28515625" style="207" customWidth="1"/>
    <col min="18" max="24" width="11.28515625" style="104" customWidth="1"/>
    <col min="25" max="25" width="18.28515625" style="104" customWidth="1"/>
    <col min="26" max="16384" width="18.28515625" style="104"/>
  </cols>
  <sheetData>
    <row r="1" spans="1:27" s="149" customFormat="1" ht="13.2">
      <c r="A1" s="150" t="s">
        <v>13</v>
      </c>
      <c r="Q1" s="205"/>
    </row>
    <row r="2" spans="1:27" s="147" customFormat="1" ht="10.5" customHeight="1">
      <c r="A2" s="148"/>
      <c r="B2" s="148"/>
      <c r="Q2" s="206"/>
    </row>
    <row r="3" spans="1:27" ht="19.5" customHeight="1">
      <c r="A3" s="144"/>
      <c r="B3" s="146" t="s">
        <v>151</v>
      </c>
      <c r="E3" s="145"/>
    </row>
    <row r="4" spans="1:27" ht="10.5" customHeight="1">
      <c r="A4" s="144"/>
      <c r="B4" s="143"/>
    </row>
    <row r="5" spans="1:27" s="112" customFormat="1" ht="13.2">
      <c r="A5" s="116"/>
      <c r="B5" s="142"/>
      <c r="C5" s="113"/>
      <c r="D5" s="113"/>
      <c r="E5" s="113"/>
      <c r="F5" s="113"/>
      <c r="G5" s="113"/>
      <c r="H5" s="113"/>
      <c r="I5" s="113"/>
      <c r="J5" s="113"/>
      <c r="K5" s="113"/>
      <c r="L5" s="113"/>
      <c r="M5" s="113"/>
      <c r="N5" s="113"/>
      <c r="O5" s="113"/>
      <c r="P5" s="113"/>
      <c r="Q5" s="208"/>
    </row>
    <row r="6" spans="1:27" s="112" customFormat="1" ht="13.2">
      <c r="A6" s="116"/>
      <c r="B6" s="141" t="s">
        <v>150</v>
      </c>
      <c r="C6" s="139"/>
      <c r="D6" s="139"/>
      <c r="E6" s="139"/>
      <c r="F6" s="139"/>
      <c r="G6" s="139"/>
      <c r="H6" s="139"/>
      <c r="I6" s="139"/>
      <c r="J6" s="139"/>
      <c r="K6" s="139"/>
      <c r="L6" s="139"/>
      <c r="M6" s="139"/>
      <c r="N6" s="139"/>
      <c r="O6" s="139"/>
      <c r="P6" s="113"/>
      <c r="Q6" s="208"/>
    </row>
    <row r="7" spans="1:27" s="112" customFormat="1" ht="13.2">
      <c r="A7" s="116"/>
      <c r="B7" s="140"/>
      <c r="C7" s="139"/>
      <c r="D7" s="139"/>
      <c r="E7" s="139"/>
      <c r="F7" s="139"/>
      <c r="G7" s="139"/>
      <c r="H7" s="139"/>
      <c r="I7" s="139"/>
      <c r="J7" s="139"/>
      <c r="K7" s="139"/>
      <c r="L7" s="139"/>
      <c r="M7" s="139"/>
      <c r="N7" s="139"/>
      <c r="O7" s="139"/>
      <c r="P7" s="113"/>
      <c r="Q7" s="208"/>
    </row>
    <row r="8" spans="1:27" s="112" customFormat="1" ht="13.2">
      <c r="A8" s="116"/>
      <c r="B8" s="138"/>
      <c r="C8" s="137"/>
      <c r="D8" s="137"/>
      <c r="E8" s="137"/>
      <c r="F8" s="137"/>
      <c r="G8" s="137"/>
      <c r="H8" s="137"/>
      <c r="I8" s="137"/>
      <c r="J8" s="137"/>
      <c r="K8" s="137"/>
      <c r="L8" s="137"/>
      <c r="M8" s="137"/>
      <c r="N8" s="137"/>
      <c r="O8" s="137"/>
      <c r="P8" s="113"/>
      <c r="Q8" s="208"/>
    </row>
    <row r="9" spans="1:27" s="112" customFormat="1" ht="13.2">
      <c r="A9" s="116"/>
      <c r="B9" s="136"/>
      <c r="C9" s="114"/>
      <c r="D9" s="114"/>
      <c r="E9" s="114"/>
      <c r="F9" s="114"/>
      <c r="G9" s="114"/>
      <c r="H9" s="114"/>
      <c r="I9" s="114"/>
      <c r="J9" s="114"/>
      <c r="K9" s="114"/>
      <c r="L9" s="114"/>
      <c r="M9" s="114"/>
      <c r="N9" s="114"/>
      <c r="O9" s="114"/>
      <c r="P9" s="113"/>
      <c r="Q9" s="213" t="s">
        <v>149</v>
      </c>
    </row>
    <row r="10" spans="1:27" s="112" customFormat="1" ht="14.25" customHeight="1">
      <c r="A10" s="116"/>
      <c r="B10" s="135" t="s">
        <v>216</v>
      </c>
      <c r="C10" s="114"/>
      <c r="D10" s="114"/>
      <c r="E10" s="114"/>
      <c r="F10" s="114"/>
      <c r="G10" s="114"/>
      <c r="H10" s="114"/>
      <c r="I10" s="114"/>
      <c r="J10" s="114"/>
      <c r="K10" s="114"/>
      <c r="L10" s="134"/>
      <c r="N10" s="114"/>
      <c r="O10" s="114"/>
      <c r="P10" s="113"/>
      <c r="Q10" s="209"/>
    </row>
    <row r="11" spans="1:27" s="112" customFormat="1" ht="13.2">
      <c r="A11" s="116"/>
      <c r="B11" s="104"/>
      <c r="C11" s="114"/>
      <c r="D11" s="114"/>
      <c r="E11" s="114"/>
      <c r="F11" s="114"/>
      <c r="G11" s="114"/>
      <c r="H11" s="114"/>
      <c r="I11" s="114"/>
      <c r="J11" s="114"/>
      <c r="K11" s="114"/>
      <c r="L11" s="125"/>
      <c r="N11" s="114"/>
      <c r="O11" s="114"/>
      <c r="P11" s="113"/>
      <c r="Q11" s="214" t="s">
        <v>201</v>
      </c>
    </row>
    <row r="12" spans="1:27" s="112" customFormat="1" ht="14.25" customHeight="1">
      <c r="A12" s="116"/>
      <c r="B12" s="118" t="s">
        <v>148</v>
      </c>
      <c r="C12" s="114"/>
      <c r="D12" s="114"/>
      <c r="E12" s="114"/>
      <c r="F12" s="114"/>
      <c r="G12" s="114"/>
      <c r="H12" s="114"/>
      <c r="I12" s="114"/>
      <c r="J12" s="114"/>
      <c r="K12" s="114"/>
      <c r="L12" s="133"/>
      <c r="N12" s="114"/>
      <c r="O12" s="114"/>
      <c r="P12" s="113"/>
      <c r="Q12" s="210" t="s">
        <v>14</v>
      </c>
      <c r="R12"/>
      <c r="S12" s="132"/>
      <c r="T12" s="132"/>
      <c r="U12" s="132"/>
      <c r="V12" s="132"/>
      <c r="W12" s="131"/>
      <c r="X12" s="131"/>
      <c r="Y12" s="131"/>
      <c r="Z12" s="131"/>
      <c r="AA12" s="131"/>
    </row>
    <row r="13" spans="1:27" s="112" customFormat="1" ht="13.8">
      <c r="A13" s="116"/>
      <c r="B13" s="119" t="s">
        <v>177</v>
      </c>
      <c r="C13" s="114"/>
      <c r="D13" s="114"/>
      <c r="E13" s="114"/>
      <c r="F13" s="114"/>
      <c r="G13" s="114"/>
      <c r="H13" s="114"/>
      <c r="I13" s="114"/>
      <c r="J13" s="114"/>
      <c r="K13" s="114"/>
      <c r="L13" s="130"/>
      <c r="N13" s="114"/>
      <c r="O13" s="114"/>
      <c r="P13" s="113"/>
      <c r="Q13" s="211" t="s">
        <v>15</v>
      </c>
      <c r="R13"/>
      <c r="S13" s="124"/>
      <c r="T13" s="124"/>
      <c r="U13" s="124"/>
      <c r="V13" s="124"/>
      <c r="W13" s="123"/>
      <c r="X13" s="123"/>
      <c r="Y13" s="123"/>
      <c r="Z13" s="122"/>
      <c r="AA13" s="122"/>
    </row>
    <row r="14" spans="1:27" s="112" customFormat="1" ht="13.8">
      <c r="A14" s="116"/>
      <c r="B14" s="119" t="s">
        <v>236</v>
      </c>
      <c r="C14" s="114"/>
      <c r="D14" s="114"/>
      <c r="E14" s="114"/>
      <c r="F14" s="114"/>
      <c r="G14" s="114"/>
      <c r="H14" s="114"/>
      <c r="I14" s="114"/>
      <c r="J14" s="114"/>
      <c r="K14" s="114"/>
      <c r="L14" s="130"/>
      <c r="N14" s="114"/>
      <c r="O14" s="114"/>
      <c r="P14" s="113"/>
      <c r="Q14" s="212"/>
      <c r="R14"/>
      <c r="S14" s="124"/>
      <c r="T14" s="224"/>
      <c r="U14" s="124"/>
      <c r="V14" s="124"/>
      <c r="W14" s="123"/>
      <c r="X14" s="123"/>
      <c r="Y14" s="123"/>
      <c r="Z14" s="122"/>
      <c r="AA14" s="122"/>
    </row>
    <row r="15" spans="1:27" s="112" customFormat="1" ht="13.8">
      <c r="A15" s="116"/>
      <c r="B15" s="119"/>
      <c r="C15" s="114"/>
      <c r="D15" s="114"/>
      <c r="E15" s="114"/>
      <c r="F15" s="114"/>
      <c r="G15" s="114"/>
      <c r="H15" s="114"/>
      <c r="I15" s="114"/>
      <c r="J15" s="114"/>
      <c r="K15" s="114"/>
      <c r="L15" s="129"/>
      <c r="M15" s="129"/>
      <c r="N15" s="114"/>
      <c r="O15" s="114"/>
      <c r="P15" s="113"/>
      <c r="Q15" s="214" t="s">
        <v>1</v>
      </c>
      <c r="R15"/>
      <c r="S15" s="128"/>
      <c r="T15" s="127"/>
      <c r="U15" s="124"/>
      <c r="V15" s="124"/>
      <c r="W15" s="123"/>
      <c r="X15" s="123"/>
      <c r="Y15" s="123"/>
      <c r="Z15" s="122"/>
      <c r="AA15" s="122"/>
    </row>
    <row r="16" spans="1:27" s="112" customFormat="1" ht="13.8">
      <c r="A16" s="116"/>
      <c r="B16" s="119" t="s">
        <v>147</v>
      </c>
      <c r="C16" s="114"/>
      <c r="D16" s="114"/>
      <c r="E16" s="114"/>
      <c r="F16" s="114"/>
      <c r="G16" s="114"/>
      <c r="H16" s="114"/>
      <c r="I16" s="114"/>
      <c r="J16" s="114"/>
      <c r="K16" s="114"/>
      <c r="L16" s="126"/>
      <c r="M16" s="126"/>
      <c r="N16" s="114"/>
      <c r="O16" s="114"/>
      <c r="P16" s="113"/>
      <c r="Q16" s="210" t="s">
        <v>195</v>
      </c>
      <c r="R16"/>
      <c r="S16" s="128"/>
      <c r="T16" s="127"/>
      <c r="U16" s="124"/>
      <c r="V16" s="124"/>
      <c r="W16" s="123"/>
      <c r="X16" s="123"/>
      <c r="Y16" s="123"/>
      <c r="Z16" s="122"/>
      <c r="AA16" s="122"/>
    </row>
    <row r="17" spans="1:27" s="112" customFormat="1" ht="13.8">
      <c r="A17" s="116"/>
      <c r="B17" s="120" t="s">
        <v>146</v>
      </c>
      <c r="C17" s="114"/>
      <c r="D17" s="114"/>
      <c r="E17" s="114"/>
      <c r="F17" s="114"/>
      <c r="G17" s="114"/>
      <c r="H17" s="114"/>
      <c r="I17" s="114"/>
      <c r="J17" s="114"/>
      <c r="K17" s="114"/>
      <c r="L17" s="125"/>
      <c r="M17" s="114"/>
      <c r="N17" s="114"/>
      <c r="O17" s="114"/>
      <c r="P17" s="113"/>
      <c r="Q17" s="211" t="s">
        <v>196</v>
      </c>
      <c r="R17"/>
      <c r="S17" s="124"/>
      <c r="T17" s="124"/>
      <c r="U17" s="124"/>
      <c r="V17" s="124"/>
      <c r="W17" s="123"/>
      <c r="X17" s="123"/>
      <c r="Y17" s="123"/>
      <c r="Z17" s="122"/>
      <c r="AA17" s="122"/>
    </row>
    <row r="18" spans="1:27" s="112" customFormat="1" ht="13.8">
      <c r="A18" s="116"/>
      <c r="B18" s="120" t="s">
        <v>237</v>
      </c>
      <c r="C18" s="114"/>
      <c r="D18" s="114"/>
      <c r="E18" s="114"/>
      <c r="F18" s="114"/>
      <c r="G18" s="114"/>
      <c r="H18" s="114"/>
      <c r="I18" s="114"/>
      <c r="J18" s="114"/>
      <c r="K18" s="114"/>
      <c r="L18" s="114"/>
      <c r="M18" s="114"/>
      <c r="N18" s="114"/>
      <c r="O18" s="114"/>
      <c r="P18" s="113"/>
      <c r="Q18" s="211"/>
      <c r="R18"/>
      <c r="S18" s="124"/>
      <c r="T18" s="124"/>
      <c r="U18" s="124"/>
      <c r="V18" s="124"/>
      <c r="W18" s="123"/>
      <c r="X18" s="123"/>
      <c r="Y18" s="123"/>
      <c r="Z18" s="122"/>
      <c r="AA18" s="122"/>
    </row>
    <row r="19" spans="1:27" s="112" customFormat="1" ht="13.2">
      <c r="A19" s="116"/>
      <c r="B19" s="120" t="s">
        <v>145</v>
      </c>
      <c r="C19" s="114"/>
      <c r="D19" s="114"/>
      <c r="E19" s="114"/>
      <c r="F19" s="114"/>
      <c r="G19" s="114"/>
      <c r="H19" s="114"/>
      <c r="I19" s="114"/>
      <c r="J19" s="114"/>
      <c r="K19" s="114"/>
      <c r="L19" s="114"/>
      <c r="M19" s="114"/>
      <c r="N19" s="114"/>
      <c r="O19" s="114"/>
      <c r="P19" s="113"/>
      <c r="Q19" s="214" t="s">
        <v>2</v>
      </c>
      <c r="R19" s="121"/>
      <c r="S19" s="121"/>
      <c r="T19" s="121"/>
      <c r="U19" s="121"/>
      <c r="V19" s="121"/>
      <c r="W19" s="121"/>
      <c r="X19" s="121"/>
      <c r="Y19" s="121"/>
      <c r="Z19" s="121"/>
      <c r="AA19" s="121"/>
    </row>
    <row r="20" spans="1:27" s="112" customFormat="1" ht="13.2">
      <c r="A20" s="116"/>
      <c r="B20" s="120"/>
      <c r="C20" s="114"/>
      <c r="D20" s="114"/>
      <c r="E20" s="114"/>
      <c r="F20" s="114"/>
      <c r="G20" s="114"/>
      <c r="H20" s="114"/>
      <c r="I20" s="114"/>
      <c r="J20" s="114"/>
      <c r="K20" s="114"/>
      <c r="L20" s="114"/>
      <c r="M20" s="114"/>
      <c r="N20" s="114"/>
      <c r="O20" s="114"/>
      <c r="P20" s="113"/>
      <c r="Q20" s="210" t="s">
        <v>197</v>
      </c>
      <c r="R20" s="121"/>
      <c r="S20" s="121"/>
      <c r="T20" s="121"/>
      <c r="U20" s="121"/>
      <c r="V20" s="121"/>
      <c r="W20" s="121"/>
      <c r="X20" s="121"/>
      <c r="Y20" s="121"/>
      <c r="Z20" s="121"/>
      <c r="AA20" s="121"/>
    </row>
    <row r="21" spans="1:27" s="112" customFormat="1" ht="13.2">
      <c r="A21" s="116"/>
      <c r="B21" s="119" t="s">
        <v>144</v>
      </c>
      <c r="C21" s="114"/>
      <c r="D21" s="114"/>
      <c r="E21" s="114"/>
      <c r="F21" s="114"/>
      <c r="G21" s="114"/>
      <c r="H21" s="114"/>
      <c r="I21" s="114"/>
      <c r="J21" s="114"/>
      <c r="K21" s="114"/>
      <c r="L21" s="114"/>
      <c r="M21" s="114"/>
      <c r="N21" s="114"/>
      <c r="O21" s="114"/>
      <c r="P21" s="113"/>
      <c r="Q21" s="211" t="s">
        <v>198</v>
      </c>
    </row>
    <row r="22" spans="1:27" s="112" customFormat="1" ht="13.2">
      <c r="A22" s="116"/>
      <c r="B22" s="120" t="s">
        <v>179</v>
      </c>
      <c r="C22" s="114"/>
      <c r="D22" s="114"/>
      <c r="E22" s="114"/>
      <c r="F22" s="114"/>
      <c r="G22" s="114"/>
      <c r="H22" s="114"/>
      <c r="I22" s="114"/>
      <c r="J22" s="114"/>
      <c r="K22" s="114"/>
      <c r="L22" s="114"/>
      <c r="M22" s="114"/>
      <c r="N22" s="114"/>
      <c r="O22" s="114"/>
      <c r="P22" s="113"/>
      <c r="Q22" s="211"/>
    </row>
    <row r="23" spans="1:27" s="112" customFormat="1" ht="13.2">
      <c r="A23" s="116"/>
      <c r="B23" s="120" t="s">
        <v>178</v>
      </c>
      <c r="C23" s="114"/>
      <c r="D23" s="114"/>
      <c r="E23" s="114"/>
      <c r="F23" s="114"/>
      <c r="G23" s="114"/>
      <c r="H23" s="114"/>
      <c r="I23" s="114"/>
      <c r="J23" s="114"/>
      <c r="K23" s="114"/>
      <c r="L23" s="114"/>
      <c r="M23" s="114"/>
      <c r="N23" s="114"/>
      <c r="O23" s="114"/>
      <c r="P23" s="113"/>
      <c r="Q23" s="214" t="s">
        <v>202</v>
      </c>
    </row>
    <row r="24" spans="1:27" s="112" customFormat="1" ht="13.2">
      <c r="A24" s="116"/>
      <c r="B24" s="119"/>
      <c r="C24" s="114"/>
      <c r="D24" s="114"/>
      <c r="E24" s="114"/>
      <c r="F24" s="114"/>
      <c r="G24" s="114"/>
      <c r="H24" s="114"/>
      <c r="I24" s="114"/>
      <c r="J24" s="114"/>
      <c r="K24" s="114"/>
      <c r="L24" s="114"/>
      <c r="M24" s="114"/>
      <c r="N24" s="114"/>
      <c r="O24" s="114"/>
      <c r="P24" s="113"/>
      <c r="Q24" s="210" t="s">
        <v>199</v>
      </c>
    </row>
    <row r="25" spans="1:27" s="112" customFormat="1" ht="13.2">
      <c r="A25" s="116"/>
      <c r="B25" s="118" t="s">
        <v>180</v>
      </c>
      <c r="C25" s="114"/>
      <c r="D25" s="114"/>
      <c r="E25" s="114"/>
      <c r="F25" s="114"/>
      <c r="G25" s="114"/>
      <c r="H25" s="114"/>
      <c r="I25" s="114"/>
      <c r="J25" s="114"/>
      <c r="K25" s="114"/>
      <c r="L25" s="114"/>
      <c r="M25" s="114"/>
      <c r="N25" s="114"/>
      <c r="O25" s="114"/>
      <c r="P25" s="113"/>
      <c r="Q25" s="211" t="s">
        <v>200</v>
      </c>
    </row>
    <row r="26" spans="1:27" s="112" customFormat="1" ht="13.2">
      <c r="A26" s="116"/>
      <c r="B26" s="117" t="s">
        <v>181</v>
      </c>
      <c r="C26" s="114"/>
      <c r="D26" s="114"/>
      <c r="E26" s="114"/>
      <c r="F26" s="114"/>
      <c r="G26" s="114"/>
      <c r="H26" s="114"/>
      <c r="I26" s="114"/>
      <c r="J26" s="114"/>
      <c r="K26" s="114"/>
      <c r="L26" s="114"/>
      <c r="M26" s="114"/>
      <c r="N26" s="114"/>
      <c r="O26" s="114"/>
      <c r="P26" s="113"/>
      <c r="Q26" s="208"/>
    </row>
    <row r="27" spans="1:27" s="112" customFormat="1" ht="13.2">
      <c r="A27" s="116"/>
      <c r="B27" s="115" t="s">
        <v>182</v>
      </c>
      <c r="C27" s="114"/>
      <c r="D27" s="114"/>
      <c r="E27" s="114"/>
      <c r="F27" s="114"/>
      <c r="G27" s="114"/>
      <c r="H27" s="114"/>
      <c r="I27" s="114"/>
      <c r="J27" s="114"/>
      <c r="K27" s="114"/>
      <c r="L27" s="114"/>
      <c r="M27" s="114"/>
      <c r="N27" s="114"/>
      <c r="O27" s="114"/>
      <c r="P27" s="113"/>
      <c r="Q27" s="214" t="s">
        <v>0</v>
      </c>
    </row>
    <row r="28" spans="1:27" s="112" customFormat="1" ht="13.2">
      <c r="A28" s="116"/>
      <c r="B28" s="115" t="s">
        <v>183</v>
      </c>
      <c r="C28" s="114"/>
      <c r="D28" s="114"/>
      <c r="E28" s="114"/>
      <c r="F28" s="114"/>
      <c r="G28" s="114"/>
      <c r="H28" s="114"/>
      <c r="I28" s="114"/>
      <c r="J28" s="114"/>
      <c r="K28" s="114"/>
      <c r="L28" s="114"/>
      <c r="M28" s="114"/>
      <c r="N28" s="114"/>
      <c r="O28" s="114"/>
      <c r="P28" s="113"/>
      <c r="Q28" s="210" t="s">
        <v>203</v>
      </c>
    </row>
    <row r="29" spans="1:27" s="112" customFormat="1" ht="13.2">
      <c r="A29" s="116"/>
      <c r="B29" s="115" t="s">
        <v>217</v>
      </c>
      <c r="C29" s="114"/>
      <c r="D29" s="114"/>
      <c r="E29" s="114"/>
      <c r="F29" s="114"/>
      <c r="G29" s="114"/>
      <c r="H29" s="114"/>
      <c r="I29" s="114"/>
      <c r="J29" s="114"/>
      <c r="K29" s="114"/>
      <c r="L29" s="114"/>
      <c r="M29" s="114"/>
      <c r="N29" s="114"/>
      <c r="O29" s="114"/>
      <c r="P29" s="113"/>
      <c r="Q29" s="211" t="s">
        <v>204</v>
      </c>
    </row>
    <row r="30" spans="1:27" s="112" customFormat="1" ht="13.2">
      <c r="A30" s="116"/>
      <c r="B30" s="115" t="s">
        <v>184</v>
      </c>
      <c r="C30" s="114"/>
      <c r="D30" s="114"/>
      <c r="E30" s="114"/>
      <c r="F30" s="114"/>
      <c r="G30" s="114"/>
      <c r="H30" s="114"/>
      <c r="I30" s="114"/>
      <c r="J30" s="114"/>
      <c r="K30" s="114"/>
      <c r="L30" s="114"/>
      <c r="M30" s="114"/>
      <c r="N30" s="114"/>
      <c r="O30" s="114"/>
      <c r="P30" s="113"/>
      <c r="Q30" s="208"/>
    </row>
    <row r="31" spans="1:27" s="112" customFormat="1" ht="13.2">
      <c r="A31" s="116"/>
      <c r="B31" s="115" t="s">
        <v>185</v>
      </c>
      <c r="C31" s="114"/>
      <c r="D31" s="114"/>
      <c r="E31" s="114"/>
      <c r="F31" s="114"/>
      <c r="G31" s="114"/>
      <c r="H31" s="114"/>
      <c r="I31" s="114"/>
      <c r="J31" s="114"/>
      <c r="K31" s="114"/>
      <c r="L31" s="114"/>
      <c r="M31" s="114"/>
      <c r="N31" s="114"/>
      <c r="O31" s="114"/>
      <c r="P31" s="113"/>
      <c r="Q31" s="208"/>
    </row>
    <row r="32" spans="1:27" s="112" customFormat="1" ht="13.2">
      <c r="A32" s="116"/>
      <c r="B32" s="115" t="s">
        <v>218</v>
      </c>
      <c r="C32" s="114"/>
      <c r="D32" s="114"/>
      <c r="E32" s="114"/>
      <c r="F32" s="114"/>
      <c r="G32" s="114"/>
      <c r="H32" s="114"/>
      <c r="I32" s="114"/>
      <c r="J32" s="114"/>
      <c r="K32" s="114"/>
      <c r="L32" s="114"/>
      <c r="M32" s="114"/>
      <c r="N32" s="114"/>
      <c r="O32" s="114"/>
      <c r="P32" s="113"/>
      <c r="Q32" s="208"/>
    </row>
    <row r="33" spans="1:17" s="112" customFormat="1" ht="13.2">
      <c r="A33" s="116"/>
      <c r="B33" s="115" t="s">
        <v>190</v>
      </c>
      <c r="C33" s="114"/>
      <c r="D33" s="114"/>
      <c r="E33" s="114"/>
      <c r="F33" s="114"/>
      <c r="G33" s="114"/>
      <c r="H33" s="114"/>
      <c r="I33" s="114"/>
      <c r="J33" s="114"/>
      <c r="K33" s="114"/>
      <c r="L33" s="114"/>
      <c r="M33" s="114"/>
      <c r="N33" s="114"/>
      <c r="O33" s="114"/>
      <c r="P33" s="113"/>
      <c r="Q33" s="208"/>
    </row>
    <row r="34" spans="1:17" s="112" customFormat="1" ht="13.2">
      <c r="A34" s="116"/>
      <c r="B34" s="117" t="s">
        <v>191</v>
      </c>
      <c r="C34" s="114"/>
      <c r="D34" s="114"/>
      <c r="E34" s="114"/>
      <c r="F34" s="114"/>
      <c r="G34" s="114"/>
      <c r="H34" s="114"/>
      <c r="I34" s="114"/>
      <c r="J34" s="114"/>
      <c r="K34" s="114"/>
      <c r="L34" s="114"/>
      <c r="M34" s="114"/>
      <c r="N34" s="114"/>
      <c r="O34" s="114"/>
      <c r="P34" s="113"/>
      <c r="Q34" s="208"/>
    </row>
    <row r="35" spans="1:17" s="112" customFormat="1" ht="13.2">
      <c r="A35" s="116"/>
      <c r="B35" s="115" t="s">
        <v>192</v>
      </c>
      <c r="C35" s="114"/>
      <c r="D35" s="114"/>
      <c r="E35" s="114"/>
      <c r="F35" s="114"/>
      <c r="G35" s="114"/>
      <c r="H35" s="114"/>
      <c r="I35" s="114"/>
      <c r="J35" s="114"/>
      <c r="K35" s="114"/>
      <c r="L35" s="114"/>
      <c r="M35" s="114"/>
      <c r="N35" s="114"/>
      <c r="O35" s="114"/>
      <c r="P35" s="113"/>
      <c r="Q35" s="208"/>
    </row>
    <row r="36" spans="1:17" s="112" customFormat="1" ht="13.2">
      <c r="A36" s="116"/>
      <c r="B36" s="115" t="s">
        <v>189</v>
      </c>
      <c r="C36" s="114"/>
      <c r="D36" s="114"/>
      <c r="E36" s="114"/>
      <c r="F36" s="114"/>
      <c r="G36" s="114"/>
      <c r="H36" s="114"/>
      <c r="I36" s="114"/>
      <c r="J36" s="114"/>
      <c r="K36" s="114"/>
      <c r="L36" s="114"/>
      <c r="M36" s="114"/>
      <c r="N36" s="114"/>
      <c r="O36" s="114"/>
      <c r="P36" s="113"/>
      <c r="Q36" s="208"/>
    </row>
    <row r="37" spans="1:17" s="112" customFormat="1" ht="13.2">
      <c r="A37" s="116"/>
      <c r="B37" s="115" t="s">
        <v>188</v>
      </c>
      <c r="C37" s="114"/>
      <c r="D37" s="114"/>
      <c r="E37" s="114"/>
      <c r="F37" s="114"/>
      <c r="G37" s="114"/>
      <c r="H37" s="114"/>
      <c r="I37" s="114"/>
      <c r="J37" s="114"/>
      <c r="K37" s="114"/>
      <c r="L37" s="114"/>
      <c r="M37" s="114"/>
      <c r="N37" s="114"/>
      <c r="O37" s="114"/>
      <c r="P37" s="113"/>
      <c r="Q37" s="208"/>
    </row>
    <row r="38" spans="1:17" s="112" customFormat="1" ht="13.2">
      <c r="A38" s="116"/>
      <c r="B38" s="115" t="s">
        <v>219</v>
      </c>
      <c r="C38" s="114"/>
      <c r="D38" s="114"/>
      <c r="E38" s="114"/>
      <c r="F38" s="114"/>
      <c r="G38" s="114"/>
      <c r="H38" s="114"/>
      <c r="I38" s="114"/>
      <c r="J38" s="114"/>
      <c r="K38" s="114"/>
      <c r="L38" s="114"/>
      <c r="M38" s="114"/>
      <c r="N38" s="114"/>
      <c r="O38" s="114"/>
      <c r="P38" s="113"/>
      <c r="Q38" s="208"/>
    </row>
    <row r="39" spans="1:17" s="112" customFormat="1" ht="13.2">
      <c r="A39" s="116"/>
      <c r="B39" s="115" t="s">
        <v>193</v>
      </c>
      <c r="C39" s="114"/>
      <c r="D39" s="114"/>
      <c r="E39" s="114"/>
      <c r="F39" s="114"/>
      <c r="G39" s="114"/>
      <c r="H39" s="114"/>
      <c r="I39" s="114"/>
      <c r="J39" s="114"/>
      <c r="K39" s="114"/>
      <c r="L39" s="114"/>
      <c r="M39" s="114"/>
      <c r="N39" s="114"/>
      <c r="O39" s="114"/>
      <c r="P39" s="113"/>
      <c r="Q39" s="208"/>
    </row>
    <row r="40" spans="1:17" s="112" customFormat="1" ht="13.2">
      <c r="A40" s="116"/>
      <c r="B40" s="115" t="s">
        <v>187</v>
      </c>
      <c r="C40" s="114"/>
      <c r="D40" s="114"/>
      <c r="E40" s="114"/>
      <c r="F40" s="114"/>
      <c r="G40" s="114"/>
      <c r="H40" s="114"/>
      <c r="I40" s="114"/>
      <c r="J40" s="114"/>
      <c r="K40" s="114"/>
      <c r="L40" s="114"/>
      <c r="M40" s="114"/>
      <c r="N40" s="114"/>
      <c r="O40" s="114"/>
      <c r="P40" s="113"/>
      <c r="Q40" s="208"/>
    </row>
    <row r="41" spans="1:17" s="112" customFormat="1" ht="13.2">
      <c r="A41" s="116"/>
      <c r="B41" s="115" t="s">
        <v>186</v>
      </c>
      <c r="C41" s="114"/>
      <c r="D41" s="114"/>
      <c r="E41" s="114"/>
      <c r="F41" s="114"/>
      <c r="G41" s="114"/>
      <c r="H41" s="114"/>
      <c r="I41" s="114"/>
      <c r="J41" s="114"/>
      <c r="K41" s="114"/>
      <c r="L41" s="114"/>
      <c r="M41" s="114"/>
      <c r="N41" s="114"/>
      <c r="O41" s="114"/>
      <c r="P41" s="113"/>
      <c r="Q41" s="208"/>
    </row>
    <row r="42" spans="1:17" s="112" customFormat="1" ht="13.2">
      <c r="A42" s="116"/>
      <c r="B42" s="115" t="s">
        <v>194</v>
      </c>
      <c r="C42" s="114"/>
      <c r="D42" s="114"/>
      <c r="E42" s="114"/>
      <c r="F42" s="114"/>
      <c r="G42" s="114"/>
      <c r="H42" s="114"/>
      <c r="I42" s="114"/>
      <c r="J42" s="114"/>
      <c r="K42" s="114"/>
      <c r="L42" s="114"/>
      <c r="M42" s="114"/>
      <c r="N42" s="114"/>
      <c r="O42" s="114"/>
      <c r="P42" s="113"/>
      <c r="Q42" s="208"/>
    </row>
    <row r="43" spans="1:17" s="112" customFormat="1" ht="12.75" customHeight="1">
      <c r="A43" s="116"/>
      <c r="B43" s="111"/>
      <c r="C43" s="110"/>
      <c r="D43" s="110"/>
      <c r="E43" s="110"/>
      <c r="F43" s="110"/>
      <c r="G43" s="110"/>
      <c r="H43" s="110"/>
      <c r="I43" s="110"/>
      <c r="J43" s="110"/>
      <c r="K43" s="110"/>
      <c r="L43" s="110"/>
      <c r="M43" s="110"/>
      <c r="N43" s="110"/>
      <c r="O43" s="110"/>
      <c r="P43" s="113"/>
      <c r="Q43" s="208"/>
    </row>
    <row r="44" spans="1:17" ht="13.8" thickBot="1">
      <c r="B44" s="109"/>
      <c r="C44" s="108"/>
      <c r="D44" s="108"/>
      <c r="E44" s="108"/>
      <c r="F44" s="108"/>
      <c r="G44" s="108"/>
      <c r="H44" s="108"/>
      <c r="I44" s="108"/>
      <c r="J44" s="108"/>
      <c r="K44" s="108"/>
      <c r="L44" s="108"/>
      <c r="M44" s="108"/>
      <c r="N44" s="108"/>
      <c r="O44" s="108"/>
      <c r="P44" s="105"/>
    </row>
    <row r="45" spans="1:17" ht="12" customHeight="1">
      <c r="B45" s="107" t="s">
        <v>143</v>
      </c>
      <c r="C45" s="105"/>
      <c r="D45" s="105"/>
      <c r="E45" s="105"/>
      <c r="F45" s="105"/>
      <c r="G45" s="105"/>
      <c r="H45" s="105"/>
      <c r="I45" s="105"/>
      <c r="J45" s="105"/>
      <c r="K45" s="105"/>
      <c r="L45" s="105"/>
      <c r="M45" s="105"/>
      <c r="N45" s="105"/>
      <c r="O45" s="106" t="s">
        <v>220</v>
      </c>
      <c r="P45" s="105"/>
    </row>
    <row r="46" spans="1:17" ht="12" customHeight="1">
      <c r="P46" s="105"/>
    </row>
    <row r="47" spans="1:17" ht="12.75" customHeight="1"/>
    <row r="48" spans="1: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hyperlinks>
    <hyperlink ref="A1" location="Index!A1" display="Index" xr:uid="{69F40C96-D332-4004-B143-B51EA1C5E7C6}"/>
    <hyperlink ref="Q13" r:id="rId1" xr:uid="{A50A2EBC-446E-463A-A47C-22CBCCCE217E}"/>
    <hyperlink ref="Q17" r:id="rId2" xr:uid="{47DA41AC-443E-4B48-9DF9-EDC69C11B579}"/>
    <hyperlink ref="Q21" r:id="rId3" xr:uid="{D9872CE5-60F2-40C3-9D4D-FDDA1ADAFB33}"/>
    <hyperlink ref="Q25" r:id="rId4" xr:uid="{D0A43991-4735-493F-ADC7-77EE4CB1B3A6}"/>
    <hyperlink ref="Q29" r:id="rId5" xr:uid="{08D8063F-E7A0-47AE-8BC7-066BA944A1A1}"/>
  </hyperlinks>
  <pageMargins left="0.75" right="0.75" top="1" bottom="1" header="0.5" footer="0.5"/>
  <pageSetup scale="68"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B282-57E3-40CC-AF76-1CE47EAB2BAA}">
  <sheetPr>
    <tabColor rgb="FF00B050"/>
    <pageSetUpPr fitToPage="1"/>
  </sheetPr>
  <dimension ref="A1:R98"/>
  <sheetViews>
    <sheetView showGridLines="0" zoomScale="90" zoomScaleNormal="90" workbookViewId="0"/>
  </sheetViews>
  <sheetFormatPr defaultColWidth="18.28515625" defaultRowHeight="10.5" customHeight="1"/>
  <cols>
    <col min="1" max="1" width="11.28515625" style="151" customWidth="1"/>
    <col min="2" max="2" width="28.42578125" style="151" customWidth="1"/>
    <col min="3" max="3" width="16.5703125" style="151" customWidth="1"/>
    <col min="4" max="18" width="13.85546875" style="151" customWidth="1"/>
    <col min="19" max="27" width="11.28515625" style="151" customWidth="1"/>
    <col min="28" max="28" width="18.28515625" style="151" customWidth="1"/>
    <col min="29" max="16384" width="18.28515625" style="151"/>
  </cols>
  <sheetData>
    <row r="1" spans="1:18" s="177" customFormat="1" ht="13.2">
      <c r="A1" s="178" t="s">
        <v>13</v>
      </c>
    </row>
    <row r="2" spans="1:18" s="176" customFormat="1" ht="10.5" customHeight="1">
      <c r="A2" s="171"/>
      <c r="B2" s="171"/>
      <c r="C2" s="171"/>
    </row>
    <row r="3" spans="1:18" ht="19.5" customHeight="1">
      <c r="A3" s="174"/>
      <c r="B3" s="175" t="s">
        <v>223</v>
      </c>
      <c r="C3" s="175"/>
    </row>
    <row r="4" spans="1:18" ht="10.5" customHeight="1">
      <c r="A4" s="174"/>
      <c r="B4" s="173"/>
      <c r="C4" s="173"/>
    </row>
    <row r="5" spans="1:18" s="170" customFormat="1" ht="13.2">
      <c r="A5" s="172"/>
      <c r="B5" s="171"/>
      <c r="C5" s="171"/>
    </row>
    <row r="6" spans="1:18" ht="13.2">
      <c r="B6" s="169" t="s">
        <v>223</v>
      </c>
      <c r="C6" s="169"/>
      <c r="D6" s="168"/>
      <c r="E6" s="168"/>
      <c r="F6" s="168"/>
      <c r="G6" s="168"/>
      <c r="H6" s="168"/>
      <c r="I6" s="168"/>
      <c r="J6" s="168"/>
      <c r="K6" s="168"/>
      <c r="L6" s="168"/>
      <c r="M6" s="168"/>
      <c r="N6" s="168"/>
      <c r="O6" s="168"/>
      <c r="P6" s="168"/>
      <c r="Q6" s="168"/>
      <c r="R6" s="180" t="s">
        <v>169</v>
      </c>
    </row>
    <row r="7" spans="1:18" ht="13.2">
      <c r="B7" s="140"/>
      <c r="C7" s="140"/>
      <c r="D7" s="168"/>
      <c r="E7" s="168"/>
      <c r="F7" s="168"/>
      <c r="G7" s="168"/>
      <c r="H7" s="168"/>
      <c r="I7" s="168"/>
      <c r="J7" s="168"/>
      <c r="K7" s="168"/>
      <c r="L7" s="168"/>
      <c r="M7" s="168"/>
      <c r="N7" s="168"/>
      <c r="O7" s="168"/>
      <c r="P7" s="168"/>
      <c r="Q7" s="168"/>
      <c r="R7" s="180" t="s">
        <v>222</v>
      </c>
    </row>
    <row r="8" spans="1:18" ht="13.8" thickBot="1">
      <c r="B8" s="167"/>
      <c r="C8" s="167"/>
      <c r="D8" s="166"/>
      <c r="E8" s="166"/>
      <c r="F8" s="166"/>
      <c r="G8" s="166"/>
      <c r="H8" s="166"/>
      <c r="I8" s="166"/>
      <c r="J8" s="166"/>
      <c r="K8" s="166"/>
      <c r="L8" s="166"/>
      <c r="M8" s="166"/>
      <c r="N8" s="166"/>
      <c r="O8" s="166"/>
      <c r="P8" s="166"/>
      <c r="Q8" s="166"/>
      <c r="R8" s="166"/>
    </row>
    <row r="9" spans="1:18" ht="13.2">
      <c r="B9" s="165" t="s">
        <v>155</v>
      </c>
      <c r="C9" s="165"/>
      <c r="D9" s="137">
        <v>2019</v>
      </c>
      <c r="E9" s="137">
        <v>2020</v>
      </c>
      <c r="F9" s="137">
        <v>2021</v>
      </c>
      <c r="G9" s="137">
        <v>2022</v>
      </c>
      <c r="H9" s="137">
        <v>2023</v>
      </c>
      <c r="I9" s="137">
        <v>2024</v>
      </c>
      <c r="J9" s="137">
        <v>2025</v>
      </c>
      <c r="K9" s="137">
        <v>2026</v>
      </c>
      <c r="L9" s="137">
        <v>2027</v>
      </c>
      <c r="M9" s="137">
        <v>2028</v>
      </c>
      <c r="N9" s="137">
        <v>2029</v>
      </c>
      <c r="O9" s="137">
        <v>2030</v>
      </c>
      <c r="P9" s="137">
        <v>2031</v>
      </c>
      <c r="Q9" s="137">
        <v>2032</v>
      </c>
      <c r="R9" s="137"/>
    </row>
    <row r="10" spans="1:18" ht="13.2">
      <c r="B10" s="164"/>
      <c r="C10" s="164"/>
      <c r="D10" s="155"/>
      <c r="E10" s="155"/>
      <c r="F10" s="155"/>
      <c r="G10" s="155"/>
      <c r="H10" s="155"/>
      <c r="I10" s="155"/>
      <c r="J10" s="155"/>
      <c r="K10" s="155"/>
      <c r="L10" s="155"/>
      <c r="M10" s="155"/>
      <c r="N10" s="155"/>
      <c r="O10" s="155"/>
      <c r="P10" s="155"/>
      <c r="Q10" s="155"/>
      <c r="R10" s="155"/>
    </row>
    <row r="11" spans="1:18" ht="13.2">
      <c r="B11" s="162" t="s">
        <v>229</v>
      </c>
      <c r="C11" s="223" t="s">
        <v>226</v>
      </c>
      <c r="D11" s="155"/>
      <c r="E11" s="155"/>
      <c r="F11" s="155"/>
      <c r="G11" s="155"/>
      <c r="H11" s="155"/>
      <c r="I11" s="155"/>
      <c r="J11" s="155"/>
      <c r="K11" s="155"/>
      <c r="L11" s="155"/>
      <c r="M11" s="155"/>
      <c r="N11" s="155"/>
      <c r="O11" s="155"/>
      <c r="P11" s="155"/>
      <c r="Q11" s="155"/>
      <c r="R11" s="183" t="str">
        <f t="shared" ref="R11:R18" si="0">IF(D11=0,"-",(((Q11/D11)^(1/13))-1))</f>
        <v>-</v>
      </c>
    </row>
    <row r="12" spans="1:18" ht="13.2">
      <c r="B12" s="162" t="s">
        <v>230</v>
      </c>
      <c r="C12" s="223" t="s">
        <v>226</v>
      </c>
      <c r="D12" s="155"/>
      <c r="E12" s="155"/>
      <c r="F12" s="155"/>
      <c r="G12" s="155"/>
      <c r="H12" s="155"/>
      <c r="I12" s="155"/>
      <c r="J12" s="155"/>
      <c r="K12" s="155"/>
      <c r="L12" s="155"/>
      <c r="M12" s="155"/>
      <c r="N12" s="155"/>
      <c r="O12" s="155"/>
      <c r="P12" s="155"/>
      <c r="Q12" s="155"/>
      <c r="R12" s="183" t="str">
        <f t="shared" si="0"/>
        <v>-</v>
      </c>
    </row>
    <row r="13" spans="1:18" ht="13.2">
      <c r="B13" s="162" t="s">
        <v>231</v>
      </c>
      <c r="C13" s="223" t="s">
        <v>226</v>
      </c>
      <c r="D13" s="155"/>
      <c r="E13" s="155"/>
      <c r="F13" s="155"/>
      <c r="G13" s="155"/>
      <c r="H13" s="155"/>
      <c r="I13" s="155"/>
      <c r="J13" s="155"/>
      <c r="K13" s="155"/>
      <c r="L13" s="155"/>
      <c r="M13" s="155"/>
      <c r="N13" s="155"/>
      <c r="O13" s="155"/>
      <c r="P13" s="155"/>
      <c r="Q13" s="155"/>
      <c r="R13" s="183" t="str">
        <f t="shared" si="0"/>
        <v>-</v>
      </c>
    </row>
    <row r="14" spans="1:18" ht="13.2">
      <c r="B14" s="161" t="s">
        <v>232</v>
      </c>
      <c r="C14" s="223" t="s">
        <v>226</v>
      </c>
      <c r="D14" s="155"/>
      <c r="E14" s="155"/>
      <c r="F14" s="155"/>
      <c r="G14" s="155"/>
      <c r="H14" s="155"/>
      <c r="I14" s="155"/>
      <c r="J14" s="155"/>
      <c r="K14" s="155"/>
      <c r="L14" s="155"/>
      <c r="M14" s="155"/>
      <c r="N14" s="155"/>
      <c r="O14" s="155"/>
      <c r="P14" s="155"/>
      <c r="Q14" s="155"/>
      <c r="R14" s="183" t="str">
        <f t="shared" si="0"/>
        <v>-</v>
      </c>
    </row>
    <row r="15" spans="1:18" ht="13.2">
      <c r="B15" s="161" t="s">
        <v>233</v>
      </c>
      <c r="C15" s="223" t="s">
        <v>226</v>
      </c>
      <c r="D15" s="155"/>
      <c r="E15" s="155"/>
      <c r="F15" s="155"/>
      <c r="G15" s="155"/>
      <c r="H15" s="155"/>
      <c r="I15" s="155"/>
      <c r="J15" s="155"/>
      <c r="K15" s="155"/>
      <c r="L15" s="155"/>
      <c r="M15" s="155"/>
      <c r="N15" s="155"/>
      <c r="O15" s="155"/>
      <c r="P15" s="155"/>
      <c r="Q15" s="155"/>
      <c r="R15" s="183" t="str">
        <f t="shared" si="0"/>
        <v>-</v>
      </c>
    </row>
    <row r="16" spans="1:18" ht="13.2">
      <c r="B16" s="161" t="s">
        <v>234</v>
      </c>
      <c r="C16" s="223" t="s">
        <v>226</v>
      </c>
      <c r="D16" s="155"/>
      <c r="E16" s="155"/>
      <c r="F16" s="155"/>
      <c r="G16" s="155"/>
      <c r="H16" s="155"/>
      <c r="I16" s="155"/>
      <c r="J16" s="155"/>
      <c r="K16" s="155"/>
      <c r="L16" s="155"/>
      <c r="M16" s="155"/>
      <c r="N16" s="155"/>
      <c r="O16" s="155"/>
      <c r="P16" s="155"/>
      <c r="Q16" s="155"/>
      <c r="R16" s="183" t="str">
        <f t="shared" si="0"/>
        <v>-</v>
      </c>
    </row>
    <row r="17" spans="2:18" ht="13.2">
      <c r="B17" s="161" t="s">
        <v>235</v>
      </c>
      <c r="C17" s="223" t="s">
        <v>226</v>
      </c>
      <c r="D17" s="155"/>
      <c r="E17" s="155"/>
      <c r="F17" s="155"/>
      <c r="G17" s="155"/>
      <c r="H17" s="155"/>
      <c r="I17" s="155"/>
      <c r="J17" s="155"/>
      <c r="K17" s="155"/>
      <c r="L17" s="155"/>
      <c r="M17" s="155"/>
      <c r="N17" s="155"/>
      <c r="O17" s="155"/>
      <c r="P17" s="155"/>
      <c r="Q17" s="155"/>
      <c r="R17" s="183" t="str">
        <f t="shared" si="0"/>
        <v>-</v>
      </c>
    </row>
    <row r="18" spans="2:18" ht="13.2">
      <c r="B18" s="154" t="s">
        <v>167</v>
      </c>
      <c r="C18" s="154"/>
      <c r="D18" s="179"/>
      <c r="E18" s="179"/>
      <c r="F18" s="179"/>
      <c r="G18" s="179"/>
      <c r="H18" s="179"/>
      <c r="I18" s="179"/>
      <c r="J18" s="179"/>
      <c r="K18" s="179"/>
      <c r="L18" s="179"/>
      <c r="M18" s="179"/>
      <c r="N18" s="179"/>
      <c r="O18" s="179"/>
      <c r="P18" s="179"/>
      <c r="Q18" s="179"/>
      <c r="R18" s="184" t="str">
        <f t="shared" si="0"/>
        <v>-</v>
      </c>
    </row>
    <row r="19" spans="2:18" ht="13.2">
      <c r="B19" s="161"/>
      <c r="C19" s="161"/>
      <c r="D19" s="155"/>
      <c r="E19" s="155"/>
      <c r="F19" s="155"/>
      <c r="G19" s="155"/>
      <c r="H19" s="155"/>
      <c r="I19" s="155"/>
      <c r="J19" s="155"/>
      <c r="K19" s="155"/>
      <c r="L19" s="155"/>
      <c r="M19" s="155"/>
      <c r="N19" s="155"/>
      <c r="O19" s="155"/>
      <c r="P19" s="155"/>
      <c r="Q19" s="155"/>
      <c r="R19" s="155"/>
    </row>
    <row r="20" spans="2:18" ht="13.2">
      <c r="B20" s="162" t="s">
        <v>229</v>
      </c>
      <c r="C20" s="223" t="s">
        <v>228</v>
      </c>
      <c r="D20" s="156"/>
      <c r="E20" s="156"/>
      <c r="F20" s="156"/>
      <c r="G20" s="156"/>
      <c r="H20" s="156"/>
      <c r="I20" s="156"/>
      <c r="J20" s="156"/>
      <c r="K20" s="156"/>
      <c r="L20" s="156"/>
      <c r="M20" s="156"/>
      <c r="N20" s="156"/>
      <c r="O20" s="156"/>
      <c r="P20" s="156"/>
      <c r="Q20" s="156"/>
      <c r="R20" s="181"/>
    </row>
    <row r="21" spans="2:18" ht="13.2">
      <c r="B21" s="162" t="s">
        <v>230</v>
      </c>
      <c r="C21" s="223" t="s">
        <v>228</v>
      </c>
      <c r="D21" s="156"/>
      <c r="E21" s="156"/>
      <c r="F21" s="156"/>
      <c r="G21" s="156"/>
      <c r="H21" s="156"/>
      <c r="I21" s="156"/>
      <c r="J21" s="156"/>
      <c r="K21" s="156"/>
      <c r="L21" s="156"/>
      <c r="M21" s="156"/>
      <c r="N21" s="156"/>
      <c r="O21" s="156"/>
      <c r="P21" s="156"/>
      <c r="Q21" s="156"/>
      <c r="R21" s="181"/>
    </row>
    <row r="22" spans="2:18" ht="13.2">
      <c r="B22" s="162" t="s">
        <v>231</v>
      </c>
      <c r="C22" s="223" t="s">
        <v>228</v>
      </c>
      <c r="D22" s="156"/>
      <c r="E22" s="156"/>
      <c r="F22" s="156"/>
      <c r="G22" s="156"/>
      <c r="H22" s="156"/>
      <c r="I22" s="156"/>
      <c r="J22" s="156"/>
      <c r="K22" s="156"/>
      <c r="L22" s="156"/>
      <c r="M22" s="156"/>
      <c r="N22" s="156"/>
      <c r="O22" s="156"/>
      <c r="P22" s="156"/>
      <c r="Q22" s="156"/>
      <c r="R22" s="181"/>
    </row>
    <row r="23" spans="2:18" ht="13.2">
      <c r="B23" s="161" t="s">
        <v>232</v>
      </c>
      <c r="C23" s="223" t="s">
        <v>228</v>
      </c>
      <c r="D23" s="156"/>
      <c r="E23" s="156"/>
      <c r="F23" s="156"/>
      <c r="G23" s="156"/>
      <c r="H23" s="156"/>
      <c r="I23" s="156"/>
      <c r="J23" s="156"/>
      <c r="K23" s="156"/>
      <c r="L23" s="156"/>
      <c r="M23" s="156"/>
      <c r="N23" s="156"/>
      <c r="O23" s="156"/>
      <c r="P23" s="156"/>
      <c r="Q23" s="156"/>
      <c r="R23" s="181"/>
    </row>
    <row r="24" spans="2:18" ht="13.2">
      <c r="B24" s="161" t="s">
        <v>233</v>
      </c>
      <c r="C24" s="223" t="s">
        <v>228</v>
      </c>
      <c r="D24" s="156"/>
      <c r="E24" s="156"/>
      <c r="F24" s="156"/>
      <c r="G24" s="156"/>
      <c r="H24" s="156"/>
      <c r="I24" s="156"/>
      <c r="J24" s="156"/>
      <c r="K24" s="156"/>
      <c r="L24" s="156"/>
      <c r="M24" s="156"/>
      <c r="N24" s="156"/>
      <c r="O24" s="156"/>
      <c r="P24" s="156"/>
      <c r="Q24" s="156"/>
      <c r="R24" s="181"/>
    </row>
    <row r="25" spans="2:18" ht="13.2">
      <c r="B25" s="161" t="s">
        <v>234</v>
      </c>
      <c r="C25" s="223" t="s">
        <v>228</v>
      </c>
      <c r="D25" s="156"/>
      <c r="E25" s="156"/>
      <c r="F25" s="156"/>
      <c r="G25" s="156"/>
      <c r="H25" s="156"/>
      <c r="I25" s="156"/>
      <c r="J25" s="156"/>
      <c r="K25" s="156"/>
      <c r="L25" s="156"/>
      <c r="M25" s="156"/>
      <c r="N25" s="156"/>
      <c r="O25" s="156"/>
      <c r="P25" s="156"/>
      <c r="Q25" s="156"/>
      <c r="R25" s="181"/>
    </row>
    <row r="26" spans="2:18" ht="13.2">
      <c r="B26" s="161" t="s">
        <v>235</v>
      </c>
      <c r="C26" s="223" t="s">
        <v>228</v>
      </c>
      <c r="D26" s="156"/>
      <c r="E26" s="156"/>
      <c r="F26" s="156"/>
      <c r="G26" s="156"/>
      <c r="H26" s="156"/>
      <c r="I26" s="156"/>
      <c r="J26" s="156"/>
      <c r="K26" s="156"/>
      <c r="L26" s="156"/>
      <c r="M26" s="156"/>
      <c r="N26" s="156"/>
      <c r="O26" s="156"/>
      <c r="P26" s="156"/>
      <c r="Q26" s="156"/>
      <c r="R26" s="181"/>
    </row>
    <row r="27" spans="2:18" ht="13.2">
      <c r="B27" s="154" t="s">
        <v>168</v>
      </c>
      <c r="C27" s="154"/>
      <c r="D27" s="158"/>
      <c r="E27" s="158"/>
      <c r="F27" s="158"/>
      <c r="G27" s="158"/>
      <c r="H27" s="158"/>
      <c r="I27" s="158"/>
      <c r="J27" s="158"/>
      <c r="K27" s="158"/>
      <c r="L27" s="158"/>
      <c r="M27" s="158"/>
      <c r="N27" s="158"/>
      <c r="O27" s="158"/>
      <c r="P27" s="158"/>
      <c r="Q27" s="158"/>
      <c r="R27" s="182"/>
    </row>
    <row r="28" spans="2:18" ht="13.2">
      <c r="B28" s="161"/>
      <c r="C28" s="161"/>
      <c r="D28" s="153"/>
      <c r="E28" s="153"/>
      <c r="F28" s="153"/>
      <c r="G28" s="153"/>
      <c r="H28" s="153"/>
      <c r="I28" s="153"/>
      <c r="J28" s="153"/>
      <c r="K28" s="153"/>
      <c r="L28" s="153"/>
      <c r="M28" s="153"/>
      <c r="N28" s="153"/>
      <c r="O28" s="153"/>
      <c r="P28" s="153"/>
      <c r="Q28" s="153"/>
      <c r="R28" s="153"/>
    </row>
    <row r="29" spans="2:18" ht="13.2">
      <c r="B29" s="160" t="s">
        <v>154</v>
      </c>
      <c r="C29" s="160"/>
      <c r="D29" s="159">
        <v>2019</v>
      </c>
      <c r="E29" s="159">
        <v>2020</v>
      </c>
      <c r="F29" s="159">
        <v>2021</v>
      </c>
      <c r="G29" s="159">
        <v>2022</v>
      </c>
      <c r="H29" s="159">
        <v>2023</v>
      </c>
      <c r="I29" s="159">
        <v>2024</v>
      </c>
      <c r="J29" s="159">
        <v>2025</v>
      </c>
      <c r="K29" s="159">
        <v>2026</v>
      </c>
      <c r="L29" s="159">
        <v>2027</v>
      </c>
      <c r="M29" s="159">
        <v>2028</v>
      </c>
      <c r="N29" s="159">
        <v>2029</v>
      </c>
      <c r="O29" s="159">
        <v>2030</v>
      </c>
      <c r="P29" s="159">
        <v>2031</v>
      </c>
      <c r="Q29" s="159">
        <v>2032</v>
      </c>
      <c r="R29" s="159"/>
    </row>
    <row r="30" spans="2:18" ht="13.2">
      <c r="B30" s="163"/>
      <c r="C30" s="163"/>
      <c r="D30" s="155"/>
      <c r="E30" s="155"/>
      <c r="F30" s="155"/>
      <c r="G30" s="155"/>
      <c r="H30" s="155"/>
      <c r="I30" s="155"/>
      <c r="J30" s="155"/>
      <c r="K30" s="155"/>
      <c r="L30" s="155"/>
      <c r="M30" s="155"/>
      <c r="N30" s="155"/>
      <c r="O30" s="155"/>
      <c r="P30" s="155"/>
      <c r="Q30" s="155"/>
      <c r="R30" s="155"/>
    </row>
    <row r="31" spans="2:18" ht="13.2">
      <c r="B31" s="162" t="s">
        <v>229</v>
      </c>
      <c r="C31" s="223" t="s">
        <v>226</v>
      </c>
      <c r="D31" s="155"/>
      <c r="E31" s="155"/>
      <c r="F31" s="155"/>
      <c r="G31" s="155"/>
      <c r="H31" s="155"/>
      <c r="I31" s="155"/>
      <c r="J31" s="155"/>
      <c r="K31" s="155"/>
      <c r="L31" s="155"/>
      <c r="M31" s="155"/>
      <c r="N31" s="155"/>
      <c r="O31" s="155"/>
      <c r="P31" s="155"/>
      <c r="Q31" s="155"/>
      <c r="R31" s="183" t="str">
        <f t="shared" ref="R31:R38" si="1">IF(D31=0,"-",(((Q31/D31)^(1/13))-1))</f>
        <v>-</v>
      </c>
    </row>
    <row r="32" spans="2:18" ht="13.2">
      <c r="B32" s="162" t="s">
        <v>230</v>
      </c>
      <c r="C32" s="223" t="s">
        <v>226</v>
      </c>
      <c r="D32" s="155"/>
      <c r="E32" s="155"/>
      <c r="F32" s="155"/>
      <c r="G32" s="155"/>
      <c r="H32" s="155"/>
      <c r="I32" s="155"/>
      <c r="J32" s="155"/>
      <c r="K32" s="155"/>
      <c r="L32" s="155"/>
      <c r="M32" s="155"/>
      <c r="N32" s="155"/>
      <c r="O32" s="155"/>
      <c r="P32" s="155"/>
      <c r="Q32" s="155"/>
      <c r="R32" s="183" t="str">
        <f t="shared" si="1"/>
        <v>-</v>
      </c>
    </row>
    <row r="33" spans="2:18" ht="13.2">
      <c r="B33" s="162" t="s">
        <v>231</v>
      </c>
      <c r="C33" s="223" t="s">
        <v>226</v>
      </c>
      <c r="D33" s="155"/>
      <c r="E33" s="155"/>
      <c r="F33" s="155"/>
      <c r="G33" s="155"/>
      <c r="H33" s="155"/>
      <c r="I33" s="155"/>
      <c r="J33" s="155"/>
      <c r="K33" s="155"/>
      <c r="L33" s="155"/>
      <c r="M33" s="155"/>
      <c r="N33" s="155"/>
      <c r="O33" s="155"/>
      <c r="P33" s="155"/>
      <c r="Q33" s="155"/>
      <c r="R33" s="183" t="str">
        <f t="shared" si="1"/>
        <v>-</v>
      </c>
    </row>
    <row r="34" spans="2:18" ht="13.2">
      <c r="B34" s="161" t="s">
        <v>232</v>
      </c>
      <c r="C34" s="223" t="s">
        <v>226</v>
      </c>
      <c r="D34" s="155"/>
      <c r="E34" s="155"/>
      <c r="F34" s="155"/>
      <c r="G34" s="155"/>
      <c r="H34" s="155"/>
      <c r="I34" s="155"/>
      <c r="J34" s="155"/>
      <c r="K34" s="155"/>
      <c r="L34" s="155"/>
      <c r="M34" s="155"/>
      <c r="N34" s="155"/>
      <c r="O34" s="155"/>
      <c r="P34" s="155"/>
      <c r="Q34" s="155"/>
      <c r="R34" s="183" t="str">
        <f t="shared" si="1"/>
        <v>-</v>
      </c>
    </row>
    <row r="35" spans="2:18" ht="13.2">
      <c r="B35" s="161" t="s">
        <v>233</v>
      </c>
      <c r="C35" s="223" t="s">
        <v>226</v>
      </c>
      <c r="D35" s="155"/>
      <c r="E35" s="155"/>
      <c r="F35" s="155"/>
      <c r="G35" s="155"/>
      <c r="H35" s="155"/>
      <c r="I35" s="155"/>
      <c r="J35" s="155"/>
      <c r="K35" s="155"/>
      <c r="L35" s="155"/>
      <c r="M35" s="155"/>
      <c r="N35" s="155"/>
      <c r="O35" s="155"/>
      <c r="P35" s="155"/>
      <c r="Q35" s="155"/>
      <c r="R35" s="183" t="str">
        <f t="shared" si="1"/>
        <v>-</v>
      </c>
    </row>
    <row r="36" spans="2:18" ht="13.2">
      <c r="B36" s="161" t="s">
        <v>234</v>
      </c>
      <c r="C36" s="223" t="s">
        <v>226</v>
      </c>
      <c r="D36" s="155"/>
      <c r="E36" s="155"/>
      <c r="F36" s="155"/>
      <c r="G36" s="155"/>
      <c r="H36" s="155"/>
      <c r="I36" s="155"/>
      <c r="J36" s="155"/>
      <c r="K36" s="155"/>
      <c r="L36" s="155"/>
      <c r="M36" s="155"/>
      <c r="N36" s="155"/>
      <c r="O36" s="155"/>
      <c r="P36" s="155"/>
      <c r="Q36" s="155"/>
      <c r="R36" s="183" t="str">
        <f t="shared" si="1"/>
        <v>-</v>
      </c>
    </row>
    <row r="37" spans="2:18" ht="13.2">
      <c r="B37" s="161" t="s">
        <v>235</v>
      </c>
      <c r="C37" s="223" t="s">
        <v>226</v>
      </c>
      <c r="D37" s="155"/>
      <c r="E37" s="155"/>
      <c r="F37" s="155"/>
      <c r="G37" s="155"/>
      <c r="H37" s="155"/>
      <c r="I37" s="155"/>
      <c r="J37" s="155"/>
      <c r="K37" s="155"/>
      <c r="L37" s="155"/>
      <c r="M37" s="155"/>
      <c r="N37" s="155"/>
      <c r="O37" s="155"/>
      <c r="P37" s="155"/>
      <c r="Q37" s="155"/>
      <c r="R37" s="183" t="str">
        <f t="shared" si="1"/>
        <v>-</v>
      </c>
    </row>
    <row r="38" spans="2:18" ht="13.2">
      <c r="B38" s="154" t="s">
        <v>167</v>
      </c>
      <c r="C38" s="154"/>
      <c r="D38" s="179"/>
      <c r="E38" s="179"/>
      <c r="F38" s="179"/>
      <c r="G38" s="179"/>
      <c r="H38" s="179"/>
      <c r="I38" s="179"/>
      <c r="J38" s="179"/>
      <c r="K38" s="179"/>
      <c r="L38" s="179"/>
      <c r="M38" s="179"/>
      <c r="N38" s="179"/>
      <c r="O38" s="179"/>
      <c r="P38" s="179"/>
      <c r="Q38" s="179"/>
      <c r="R38" s="184" t="str">
        <f t="shared" si="1"/>
        <v>-</v>
      </c>
    </row>
    <row r="39" spans="2:18" ht="13.2">
      <c r="B39" s="161"/>
      <c r="C39" s="161"/>
      <c r="D39" s="155"/>
      <c r="E39" s="155"/>
      <c r="F39" s="155"/>
      <c r="G39" s="155"/>
      <c r="H39" s="155"/>
      <c r="I39" s="155"/>
      <c r="J39" s="155"/>
      <c r="K39" s="155"/>
      <c r="L39" s="155"/>
      <c r="M39" s="155"/>
      <c r="N39" s="155"/>
      <c r="O39" s="155"/>
      <c r="P39" s="155"/>
      <c r="Q39" s="155"/>
      <c r="R39" s="155"/>
    </row>
    <row r="40" spans="2:18" ht="13.2">
      <c r="B40" s="162" t="s">
        <v>229</v>
      </c>
      <c r="C40" s="223" t="s">
        <v>228</v>
      </c>
      <c r="D40" s="156"/>
      <c r="E40" s="156"/>
      <c r="F40" s="156"/>
      <c r="G40" s="156"/>
      <c r="H40" s="156"/>
      <c r="I40" s="156"/>
      <c r="J40" s="156"/>
      <c r="K40" s="156"/>
      <c r="L40" s="156"/>
      <c r="M40" s="156"/>
      <c r="N40" s="156"/>
      <c r="O40" s="156"/>
      <c r="P40" s="156"/>
      <c r="Q40" s="156"/>
      <c r="R40" s="156"/>
    </row>
    <row r="41" spans="2:18" ht="13.2">
      <c r="B41" s="162" t="s">
        <v>230</v>
      </c>
      <c r="C41" s="223" t="s">
        <v>228</v>
      </c>
      <c r="D41" s="156"/>
      <c r="E41" s="156"/>
      <c r="F41" s="156"/>
      <c r="G41" s="156"/>
      <c r="H41" s="156"/>
      <c r="I41" s="156"/>
      <c r="J41" s="156"/>
      <c r="K41" s="156"/>
      <c r="L41" s="156"/>
      <c r="M41" s="156"/>
      <c r="N41" s="156"/>
      <c r="O41" s="156"/>
      <c r="P41" s="156"/>
      <c r="Q41" s="156"/>
      <c r="R41" s="156"/>
    </row>
    <row r="42" spans="2:18" ht="13.2">
      <c r="B42" s="162" t="s">
        <v>231</v>
      </c>
      <c r="C42" s="223" t="s">
        <v>228</v>
      </c>
      <c r="D42" s="156"/>
      <c r="E42" s="156"/>
      <c r="F42" s="156"/>
      <c r="G42" s="156"/>
      <c r="H42" s="156"/>
      <c r="I42" s="156"/>
      <c r="J42" s="156"/>
      <c r="K42" s="156"/>
      <c r="L42" s="156"/>
      <c r="M42" s="156"/>
      <c r="N42" s="156"/>
      <c r="O42" s="156"/>
      <c r="P42" s="156"/>
      <c r="Q42" s="156"/>
      <c r="R42" s="156"/>
    </row>
    <row r="43" spans="2:18" ht="13.2">
      <c r="B43" s="161" t="s">
        <v>232</v>
      </c>
      <c r="C43" s="223" t="s">
        <v>228</v>
      </c>
      <c r="D43" s="156"/>
      <c r="E43" s="156"/>
      <c r="F43" s="156"/>
      <c r="G43" s="156"/>
      <c r="H43" s="156"/>
      <c r="I43" s="156"/>
      <c r="J43" s="156"/>
      <c r="K43" s="156"/>
      <c r="L43" s="156"/>
      <c r="M43" s="156"/>
      <c r="N43" s="156"/>
      <c r="O43" s="156"/>
      <c r="P43" s="156"/>
      <c r="Q43" s="156"/>
      <c r="R43" s="156"/>
    </row>
    <row r="44" spans="2:18" ht="13.2">
      <c r="B44" s="161" t="s">
        <v>233</v>
      </c>
      <c r="C44" s="223" t="s">
        <v>228</v>
      </c>
      <c r="D44" s="156"/>
      <c r="E44" s="156"/>
      <c r="F44" s="156"/>
      <c r="G44" s="156"/>
      <c r="H44" s="156"/>
      <c r="I44" s="156"/>
      <c r="J44" s="156"/>
      <c r="K44" s="156"/>
      <c r="L44" s="156"/>
      <c r="M44" s="156"/>
      <c r="N44" s="156"/>
      <c r="O44" s="156"/>
      <c r="P44" s="156"/>
      <c r="Q44" s="156"/>
      <c r="R44" s="156"/>
    </row>
    <row r="45" spans="2:18" ht="13.2">
      <c r="B45" s="161" t="s">
        <v>234</v>
      </c>
      <c r="C45" s="223" t="s">
        <v>228</v>
      </c>
      <c r="D45" s="156"/>
      <c r="E45" s="156"/>
      <c r="F45" s="156"/>
      <c r="G45" s="156"/>
      <c r="H45" s="156"/>
      <c r="I45" s="156"/>
      <c r="J45" s="156"/>
      <c r="K45" s="156"/>
      <c r="L45" s="156"/>
      <c r="M45" s="156"/>
      <c r="N45" s="156"/>
      <c r="O45" s="156"/>
      <c r="P45" s="156"/>
      <c r="Q45" s="156"/>
      <c r="R45" s="156"/>
    </row>
    <row r="46" spans="2:18" ht="13.2">
      <c r="B46" s="161" t="s">
        <v>235</v>
      </c>
      <c r="C46" s="223" t="s">
        <v>228</v>
      </c>
      <c r="D46" s="156"/>
      <c r="E46" s="156"/>
      <c r="F46" s="156"/>
      <c r="G46" s="156"/>
      <c r="H46" s="156"/>
      <c r="I46" s="156"/>
      <c r="J46" s="156"/>
      <c r="K46" s="156"/>
      <c r="L46" s="156"/>
      <c r="M46" s="156"/>
      <c r="N46" s="156"/>
      <c r="O46" s="156"/>
      <c r="P46" s="156"/>
      <c r="Q46" s="156"/>
      <c r="R46" s="156"/>
    </row>
    <row r="47" spans="2:18" ht="13.2">
      <c r="B47" s="154" t="s">
        <v>168</v>
      </c>
      <c r="C47" s="154"/>
      <c r="D47" s="158"/>
      <c r="E47" s="158"/>
      <c r="F47" s="158"/>
      <c r="G47" s="158"/>
      <c r="H47" s="158"/>
      <c r="I47" s="158"/>
      <c r="J47" s="158"/>
      <c r="K47" s="158"/>
      <c r="L47" s="158"/>
      <c r="M47" s="158"/>
      <c r="N47" s="158"/>
      <c r="O47" s="158"/>
      <c r="P47" s="158"/>
      <c r="Q47" s="158"/>
      <c r="R47" s="158"/>
    </row>
    <row r="48" spans="2:18" ht="13.2">
      <c r="B48" s="161"/>
      <c r="C48" s="161"/>
      <c r="D48" s="153"/>
      <c r="E48" s="153"/>
      <c r="F48" s="153"/>
      <c r="G48" s="153"/>
      <c r="H48" s="153"/>
      <c r="I48" s="153"/>
      <c r="J48" s="153"/>
      <c r="K48" s="153"/>
      <c r="L48" s="153"/>
      <c r="M48" s="153"/>
      <c r="N48" s="153"/>
      <c r="O48" s="153"/>
      <c r="P48" s="153"/>
      <c r="Q48" s="153"/>
      <c r="R48" s="153"/>
    </row>
    <row r="49" spans="2:18" ht="13.2">
      <c r="B49" s="160" t="s">
        <v>153</v>
      </c>
      <c r="C49" s="160"/>
      <c r="D49" s="159">
        <v>2019</v>
      </c>
      <c r="E49" s="159">
        <v>2020</v>
      </c>
      <c r="F49" s="159">
        <v>2021</v>
      </c>
      <c r="G49" s="159">
        <v>2022</v>
      </c>
      <c r="H49" s="159">
        <v>2023</v>
      </c>
      <c r="I49" s="159">
        <v>2024</v>
      </c>
      <c r="J49" s="159">
        <v>2025</v>
      </c>
      <c r="K49" s="159">
        <v>2026</v>
      </c>
      <c r="L49" s="159">
        <v>2027</v>
      </c>
      <c r="M49" s="159">
        <v>2028</v>
      </c>
      <c r="N49" s="159">
        <v>2029</v>
      </c>
      <c r="O49" s="159">
        <v>2030</v>
      </c>
      <c r="P49" s="159">
        <v>2031</v>
      </c>
      <c r="Q49" s="159">
        <v>2032</v>
      </c>
      <c r="R49" s="159"/>
    </row>
    <row r="50" spans="2:18" ht="13.2">
      <c r="B50" s="163"/>
      <c r="C50" s="163"/>
      <c r="D50" s="155"/>
      <c r="E50" s="155"/>
      <c r="F50" s="155"/>
      <c r="G50" s="155"/>
      <c r="H50" s="155"/>
      <c r="I50" s="155"/>
      <c r="J50" s="155"/>
      <c r="K50" s="155"/>
      <c r="L50" s="155"/>
      <c r="M50" s="155"/>
      <c r="N50" s="155"/>
      <c r="O50" s="155"/>
      <c r="P50" s="155"/>
      <c r="Q50" s="155"/>
      <c r="R50" s="155"/>
    </row>
    <row r="51" spans="2:18" ht="13.2">
      <c r="B51" s="162" t="s">
        <v>229</v>
      </c>
      <c r="C51" s="223" t="s">
        <v>226</v>
      </c>
      <c r="D51" s="155"/>
      <c r="E51" s="155"/>
      <c r="F51" s="155"/>
      <c r="G51" s="155"/>
      <c r="H51" s="155"/>
      <c r="I51" s="155"/>
      <c r="J51" s="155"/>
      <c r="K51" s="155"/>
      <c r="L51" s="155"/>
      <c r="M51" s="155"/>
      <c r="N51" s="155"/>
      <c r="O51" s="155"/>
      <c r="P51" s="155"/>
      <c r="Q51" s="155"/>
      <c r="R51" s="183" t="str">
        <f t="shared" ref="R51:R58" si="2">IF(D51=0,"-",(((Q51/D51)^(1/13))-1))</f>
        <v>-</v>
      </c>
    </row>
    <row r="52" spans="2:18" ht="13.2">
      <c r="B52" s="162" t="s">
        <v>230</v>
      </c>
      <c r="C52" s="223" t="s">
        <v>226</v>
      </c>
      <c r="D52" s="155"/>
      <c r="E52" s="155"/>
      <c r="F52" s="155"/>
      <c r="G52" s="155"/>
      <c r="H52" s="155"/>
      <c r="I52" s="155"/>
      <c r="J52" s="155"/>
      <c r="K52" s="155"/>
      <c r="L52" s="155"/>
      <c r="M52" s="155"/>
      <c r="N52" s="155"/>
      <c r="O52" s="155"/>
      <c r="P52" s="155"/>
      <c r="Q52" s="155"/>
      <c r="R52" s="183" t="str">
        <f t="shared" si="2"/>
        <v>-</v>
      </c>
    </row>
    <row r="53" spans="2:18" ht="13.2">
      <c r="B53" s="162" t="s">
        <v>231</v>
      </c>
      <c r="C53" s="223" t="s">
        <v>226</v>
      </c>
      <c r="D53" s="155"/>
      <c r="E53" s="155"/>
      <c r="F53" s="155"/>
      <c r="G53" s="155"/>
      <c r="H53" s="155"/>
      <c r="I53" s="155"/>
      <c r="J53" s="155"/>
      <c r="K53" s="155"/>
      <c r="L53" s="155"/>
      <c r="M53" s="155"/>
      <c r="N53" s="155"/>
      <c r="O53" s="155"/>
      <c r="P53" s="155"/>
      <c r="Q53" s="155"/>
      <c r="R53" s="183" t="str">
        <f t="shared" si="2"/>
        <v>-</v>
      </c>
    </row>
    <row r="54" spans="2:18" ht="13.2">
      <c r="B54" s="161" t="s">
        <v>232</v>
      </c>
      <c r="C54" s="223" t="s">
        <v>226</v>
      </c>
      <c r="D54" s="155"/>
      <c r="E54" s="155"/>
      <c r="F54" s="155"/>
      <c r="G54" s="155"/>
      <c r="H54" s="155"/>
      <c r="I54" s="155"/>
      <c r="J54" s="155"/>
      <c r="K54" s="155"/>
      <c r="L54" s="155"/>
      <c r="M54" s="155"/>
      <c r="N54" s="155"/>
      <c r="O54" s="155"/>
      <c r="P54" s="155"/>
      <c r="Q54" s="155"/>
      <c r="R54" s="183" t="str">
        <f t="shared" si="2"/>
        <v>-</v>
      </c>
    </row>
    <row r="55" spans="2:18" ht="13.2">
      <c r="B55" s="161" t="s">
        <v>233</v>
      </c>
      <c r="C55" s="223" t="s">
        <v>226</v>
      </c>
      <c r="D55" s="155"/>
      <c r="E55" s="155"/>
      <c r="F55" s="155"/>
      <c r="G55" s="155"/>
      <c r="H55" s="155"/>
      <c r="I55" s="155"/>
      <c r="J55" s="155"/>
      <c r="K55" s="155"/>
      <c r="L55" s="155"/>
      <c r="M55" s="155"/>
      <c r="N55" s="155"/>
      <c r="O55" s="155"/>
      <c r="P55" s="155"/>
      <c r="Q55" s="155"/>
      <c r="R55" s="183" t="str">
        <f t="shared" si="2"/>
        <v>-</v>
      </c>
    </row>
    <row r="56" spans="2:18" ht="13.2">
      <c r="B56" s="161" t="s">
        <v>234</v>
      </c>
      <c r="C56" s="223" t="s">
        <v>226</v>
      </c>
      <c r="D56" s="155"/>
      <c r="E56" s="155"/>
      <c r="F56" s="155"/>
      <c r="G56" s="155"/>
      <c r="H56" s="155"/>
      <c r="I56" s="155"/>
      <c r="J56" s="155"/>
      <c r="K56" s="155"/>
      <c r="L56" s="155"/>
      <c r="M56" s="155"/>
      <c r="N56" s="155"/>
      <c r="O56" s="155"/>
      <c r="P56" s="155"/>
      <c r="Q56" s="155"/>
      <c r="R56" s="183" t="str">
        <f t="shared" si="2"/>
        <v>-</v>
      </c>
    </row>
    <row r="57" spans="2:18" ht="13.2">
      <c r="B57" s="161" t="s">
        <v>235</v>
      </c>
      <c r="C57" s="223" t="s">
        <v>226</v>
      </c>
      <c r="D57" s="155"/>
      <c r="E57" s="155"/>
      <c r="F57" s="155"/>
      <c r="G57" s="155"/>
      <c r="H57" s="155"/>
      <c r="I57" s="155"/>
      <c r="J57" s="155"/>
      <c r="K57" s="155"/>
      <c r="L57" s="155"/>
      <c r="M57" s="155"/>
      <c r="N57" s="155"/>
      <c r="O57" s="155"/>
      <c r="P57" s="155"/>
      <c r="Q57" s="155"/>
      <c r="R57" s="183" t="str">
        <f t="shared" si="2"/>
        <v>-</v>
      </c>
    </row>
    <row r="58" spans="2:18" ht="13.2">
      <c r="B58" s="154" t="s">
        <v>167</v>
      </c>
      <c r="C58" s="154"/>
      <c r="D58" s="179"/>
      <c r="E58" s="179"/>
      <c r="F58" s="179"/>
      <c r="G58" s="179"/>
      <c r="H58" s="179"/>
      <c r="I58" s="179"/>
      <c r="J58" s="179"/>
      <c r="K58" s="179"/>
      <c r="L58" s="179"/>
      <c r="M58" s="179"/>
      <c r="N58" s="179"/>
      <c r="O58" s="179"/>
      <c r="P58" s="179"/>
      <c r="Q58" s="179"/>
      <c r="R58" s="184" t="str">
        <f t="shared" si="2"/>
        <v>-</v>
      </c>
    </row>
    <row r="59" spans="2:18" ht="13.2">
      <c r="B59" s="161"/>
      <c r="C59" s="161"/>
      <c r="D59" s="155"/>
      <c r="E59" s="155"/>
      <c r="F59" s="155"/>
      <c r="G59" s="155"/>
      <c r="H59" s="155"/>
      <c r="I59" s="155"/>
      <c r="J59" s="155"/>
      <c r="K59" s="155"/>
      <c r="L59" s="155"/>
      <c r="M59" s="155"/>
      <c r="N59" s="155"/>
      <c r="O59" s="155"/>
      <c r="P59" s="155"/>
      <c r="Q59" s="155"/>
      <c r="R59" s="155"/>
    </row>
    <row r="60" spans="2:18" ht="13.2">
      <c r="B60" s="162" t="s">
        <v>229</v>
      </c>
      <c r="C60" s="223" t="s">
        <v>228</v>
      </c>
      <c r="D60" s="156"/>
      <c r="E60" s="156"/>
      <c r="F60" s="156"/>
      <c r="G60" s="156"/>
      <c r="H60" s="156"/>
      <c r="I60" s="156"/>
      <c r="J60" s="156"/>
      <c r="K60" s="156"/>
      <c r="L60" s="156"/>
      <c r="M60" s="156"/>
      <c r="N60" s="156"/>
      <c r="O60" s="156"/>
      <c r="P60" s="156"/>
      <c r="Q60" s="156"/>
      <c r="R60" s="156"/>
    </row>
    <row r="61" spans="2:18" ht="13.2">
      <c r="B61" s="162" t="s">
        <v>230</v>
      </c>
      <c r="C61" s="223" t="s">
        <v>228</v>
      </c>
      <c r="D61" s="156"/>
      <c r="E61" s="156"/>
      <c r="F61" s="156"/>
      <c r="G61" s="156"/>
      <c r="H61" s="156"/>
      <c r="I61" s="156"/>
      <c r="J61" s="156"/>
      <c r="K61" s="156"/>
      <c r="L61" s="156"/>
      <c r="M61" s="156"/>
      <c r="N61" s="156"/>
      <c r="O61" s="156"/>
      <c r="P61" s="156"/>
      <c r="Q61" s="156"/>
      <c r="R61" s="156"/>
    </row>
    <row r="62" spans="2:18" ht="13.2">
      <c r="B62" s="162" t="s">
        <v>231</v>
      </c>
      <c r="C62" s="223" t="s">
        <v>228</v>
      </c>
      <c r="D62" s="156"/>
      <c r="E62" s="156"/>
      <c r="F62" s="156"/>
      <c r="G62" s="156"/>
      <c r="H62" s="156"/>
      <c r="I62" s="156"/>
      <c r="J62" s="156"/>
      <c r="K62" s="156"/>
      <c r="L62" s="156"/>
      <c r="M62" s="156"/>
      <c r="N62" s="156"/>
      <c r="O62" s="156"/>
      <c r="P62" s="156"/>
      <c r="Q62" s="156"/>
      <c r="R62" s="156"/>
    </row>
    <row r="63" spans="2:18" ht="13.2">
      <c r="B63" s="161" t="s">
        <v>232</v>
      </c>
      <c r="C63" s="223" t="s">
        <v>228</v>
      </c>
      <c r="D63" s="156"/>
      <c r="E63" s="156"/>
      <c r="F63" s="156"/>
      <c r="G63" s="156"/>
      <c r="H63" s="156"/>
      <c r="I63" s="156"/>
      <c r="J63" s="156"/>
      <c r="K63" s="156"/>
      <c r="L63" s="156"/>
      <c r="M63" s="156"/>
      <c r="N63" s="156"/>
      <c r="O63" s="156"/>
      <c r="P63" s="156"/>
      <c r="Q63" s="156"/>
      <c r="R63" s="156"/>
    </row>
    <row r="64" spans="2:18" ht="13.2">
      <c r="B64" s="161" t="s">
        <v>233</v>
      </c>
      <c r="C64" s="223" t="s">
        <v>228</v>
      </c>
      <c r="D64" s="156"/>
      <c r="E64" s="156"/>
      <c r="F64" s="156"/>
      <c r="G64" s="156"/>
      <c r="H64" s="156"/>
      <c r="I64" s="156"/>
      <c r="J64" s="156"/>
      <c r="K64" s="156"/>
      <c r="L64" s="156"/>
      <c r="M64" s="156"/>
      <c r="N64" s="156"/>
      <c r="O64" s="156"/>
      <c r="P64" s="156"/>
      <c r="Q64" s="156"/>
      <c r="R64" s="156"/>
    </row>
    <row r="65" spans="2:18" ht="12.75" customHeight="1">
      <c r="B65" s="161" t="s">
        <v>234</v>
      </c>
      <c r="C65" s="223" t="s">
        <v>228</v>
      </c>
      <c r="D65" s="156"/>
      <c r="E65" s="156"/>
      <c r="F65" s="156"/>
      <c r="G65" s="156"/>
      <c r="H65" s="156"/>
      <c r="I65" s="156"/>
      <c r="J65" s="156"/>
      <c r="K65" s="156"/>
      <c r="L65" s="156"/>
      <c r="M65" s="156"/>
      <c r="N65" s="156"/>
      <c r="O65" s="156"/>
      <c r="P65" s="156"/>
      <c r="Q65" s="156"/>
      <c r="R65" s="156"/>
    </row>
    <row r="66" spans="2:18" ht="12.75" customHeight="1">
      <c r="B66" s="161" t="s">
        <v>235</v>
      </c>
      <c r="C66" s="223" t="s">
        <v>228</v>
      </c>
      <c r="D66" s="156"/>
      <c r="E66" s="156"/>
      <c r="F66" s="156"/>
      <c r="G66" s="156"/>
      <c r="H66" s="156"/>
      <c r="I66" s="156"/>
      <c r="J66" s="156"/>
      <c r="K66" s="156"/>
      <c r="L66" s="156"/>
      <c r="M66" s="156"/>
      <c r="N66" s="156"/>
      <c r="O66" s="156"/>
      <c r="P66" s="156"/>
      <c r="Q66" s="156"/>
      <c r="R66" s="156"/>
    </row>
    <row r="67" spans="2:18" ht="12.75" customHeight="1">
      <c r="B67" s="154" t="s">
        <v>168</v>
      </c>
      <c r="C67" s="154"/>
      <c r="D67" s="158"/>
      <c r="E67" s="158"/>
      <c r="F67" s="158"/>
      <c r="G67" s="158"/>
      <c r="H67" s="158"/>
      <c r="I67" s="158"/>
      <c r="J67" s="158"/>
      <c r="K67" s="158"/>
      <c r="L67" s="158"/>
      <c r="M67" s="158"/>
      <c r="N67" s="158"/>
      <c r="O67" s="158"/>
      <c r="P67" s="158"/>
      <c r="Q67" s="158"/>
      <c r="R67" s="158"/>
    </row>
    <row r="68" spans="2:18" ht="12.75" customHeight="1">
      <c r="B68" s="161"/>
      <c r="C68" s="161"/>
      <c r="D68" s="153"/>
      <c r="E68" s="153"/>
      <c r="F68" s="153"/>
      <c r="G68" s="153"/>
      <c r="H68" s="153"/>
      <c r="I68" s="153"/>
      <c r="J68" s="153"/>
      <c r="K68" s="153"/>
      <c r="L68" s="153"/>
      <c r="M68" s="153"/>
      <c r="N68" s="153"/>
      <c r="O68" s="153"/>
      <c r="P68" s="153"/>
      <c r="Q68" s="153"/>
      <c r="R68" s="153"/>
    </row>
    <row r="69" spans="2:18" ht="12.75" customHeight="1">
      <c r="B69" s="160" t="s">
        <v>152</v>
      </c>
      <c r="C69" s="160"/>
      <c r="D69" s="159">
        <v>2019</v>
      </c>
      <c r="E69" s="159">
        <v>2020</v>
      </c>
      <c r="F69" s="159">
        <v>2021</v>
      </c>
      <c r="G69" s="159">
        <v>2022</v>
      </c>
      <c r="H69" s="159">
        <v>2023</v>
      </c>
      <c r="I69" s="159">
        <v>2024</v>
      </c>
      <c r="J69" s="159">
        <v>2025</v>
      </c>
      <c r="K69" s="159">
        <v>2026</v>
      </c>
      <c r="L69" s="159">
        <v>2027</v>
      </c>
      <c r="M69" s="159">
        <v>2028</v>
      </c>
      <c r="N69" s="159">
        <v>2029</v>
      </c>
      <c r="O69" s="159">
        <v>2030</v>
      </c>
      <c r="P69" s="159">
        <v>2031</v>
      </c>
      <c r="Q69" s="159">
        <v>2032</v>
      </c>
      <c r="R69" s="159"/>
    </row>
    <row r="70" spans="2:18" ht="12.75" customHeight="1">
      <c r="B70" s="157"/>
      <c r="C70" s="157"/>
      <c r="D70" s="155"/>
      <c r="E70" s="155"/>
      <c r="F70" s="155"/>
      <c r="G70" s="155"/>
      <c r="H70" s="155"/>
      <c r="I70" s="155"/>
      <c r="J70" s="155"/>
      <c r="K70" s="155"/>
      <c r="L70" s="155"/>
      <c r="M70" s="155"/>
      <c r="N70" s="155"/>
      <c r="O70" s="155"/>
      <c r="P70" s="155"/>
      <c r="Q70" s="155"/>
      <c r="R70" s="155"/>
    </row>
    <row r="71" spans="2:18" ht="12.75" customHeight="1">
      <c r="B71" s="162" t="s">
        <v>229</v>
      </c>
      <c r="C71" s="223" t="s">
        <v>226</v>
      </c>
      <c r="D71" s="155"/>
      <c r="E71" s="155"/>
      <c r="F71" s="155"/>
      <c r="G71" s="155"/>
      <c r="H71" s="155"/>
      <c r="I71" s="155"/>
      <c r="J71" s="155"/>
      <c r="K71" s="155"/>
      <c r="L71" s="155"/>
      <c r="M71" s="155"/>
      <c r="N71" s="155"/>
      <c r="O71" s="155"/>
      <c r="P71" s="155"/>
      <c r="Q71" s="155"/>
      <c r="R71" s="183" t="str">
        <f t="shared" ref="R71:R78" si="3">IF(D71=0,"-",(((Q71/D71)^(1/13))-1))</f>
        <v>-</v>
      </c>
    </row>
    <row r="72" spans="2:18" ht="12.75" customHeight="1">
      <c r="B72" s="162" t="s">
        <v>230</v>
      </c>
      <c r="C72" s="223" t="s">
        <v>226</v>
      </c>
      <c r="D72" s="155"/>
      <c r="E72" s="155"/>
      <c r="F72" s="155"/>
      <c r="G72" s="155"/>
      <c r="H72" s="155"/>
      <c r="I72" s="155"/>
      <c r="J72" s="155"/>
      <c r="K72" s="155"/>
      <c r="L72" s="155"/>
      <c r="M72" s="155"/>
      <c r="N72" s="155"/>
      <c r="O72" s="155"/>
      <c r="P72" s="155"/>
      <c r="Q72" s="155"/>
      <c r="R72" s="183" t="str">
        <f t="shared" si="3"/>
        <v>-</v>
      </c>
    </row>
    <row r="73" spans="2:18" ht="12.75" customHeight="1">
      <c r="B73" s="162" t="s">
        <v>231</v>
      </c>
      <c r="C73" s="223" t="s">
        <v>226</v>
      </c>
      <c r="D73" s="155"/>
      <c r="E73" s="155"/>
      <c r="F73" s="155"/>
      <c r="G73" s="155"/>
      <c r="H73" s="155"/>
      <c r="I73" s="155"/>
      <c r="J73" s="155"/>
      <c r="K73" s="155"/>
      <c r="L73" s="155"/>
      <c r="M73" s="155"/>
      <c r="N73" s="155"/>
      <c r="O73" s="155"/>
      <c r="P73" s="155"/>
      <c r="Q73" s="155"/>
      <c r="R73" s="183" t="str">
        <f t="shared" si="3"/>
        <v>-</v>
      </c>
    </row>
    <row r="74" spans="2:18" ht="12.75" customHeight="1">
      <c r="B74" s="161" t="s">
        <v>232</v>
      </c>
      <c r="C74" s="223" t="s">
        <v>226</v>
      </c>
      <c r="D74" s="155"/>
      <c r="E74" s="155"/>
      <c r="F74" s="155"/>
      <c r="G74" s="155"/>
      <c r="H74" s="155"/>
      <c r="I74" s="155"/>
      <c r="J74" s="155"/>
      <c r="K74" s="155"/>
      <c r="L74" s="155"/>
      <c r="M74" s="155"/>
      <c r="N74" s="155"/>
      <c r="O74" s="155"/>
      <c r="P74" s="155"/>
      <c r="Q74" s="155"/>
      <c r="R74" s="183" t="str">
        <f t="shared" si="3"/>
        <v>-</v>
      </c>
    </row>
    <row r="75" spans="2:18" ht="12.75" customHeight="1">
      <c r="B75" s="161" t="s">
        <v>233</v>
      </c>
      <c r="C75" s="223" t="s">
        <v>226</v>
      </c>
      <c r="D75" s="155"/>
      <c r="E75" s="155"/>
      <c r="F75" s="155"/>
      <c r="G75" s="155"/>
      <c r="H75" s="155"/>
      <c r="I75" s="155"/>
      <c r="J75" s="155"/>
      <c r="K75" s="155"/>
      <c r="L75" s="155"/>
      <c r="M75" s="155"/>
      <c r="N75" s="155"/>
      <c r="O75" s="155"/>
      <c r="P75" s="155"/>
      <c r="Q75" s="155"/>
      <c r="R75" s="183" t="str">
        <f t="shared" si="3"/>
        <v>-</v>
      </c>
    </row>
    <row r="76" spans="2:18" ht="12.75" customHeight="1">
      <c r="B76" s="161" t="s">
        <v>234</v>
      </c>
      <c r="C76" s="223" t="s">
        <v>226</v>
      </c>
      <c r="D76" s="155"/>
      <c r="E76" s="155"/>
      <c r="F76" s="155"/>
      <c r="G76" s="155"/>
      <c r="H76" s="155"/>
      <c r="I76" s="155"/>
      <c r="J76" s="155"/>
      <c r="K76" s="155"/>
      <c r="L76" s="155"/>
      <c r="M76" s="155"/>
      <c r="N76" s="155"/>
      <c r="O76" s="155"/>
      <c r="P76" s="155"/>
      <c r="Q76" s="155"/>
      <c r="R76" s="183" t="str">
        <f t="shared" si="3"/>
        <v>-</v>
      </c>
    </row>
    <row r="77" spans="2:18" ht="12.75" customHeight="1">
      <c r="B77" s="161" t="s">
        <v>235</v>
      </c>
      <c r="C77" s="223" t="s">
        <v>226</v>
      </c>
      <c r="D77" s="155"/>
      <c r="E77" s="155"/>
      <c r="F77" s="155"/>
      <c r="G77" s="155"/>
      <c r="H77" s="155"/>
      <c r="I77" s="155"/>
      <c r="J77" s="155"/>
      <c r="K77" s="155"/>
      <c r="L77" s="155"/>
      <c r="M77" s="155"/>
      <c r="N77" s="155"/>
      <c r="O77" s="155"/>
      <c r="P77" s="155"/>
      <c r="Q77" s="155"/>
      <c r="R77" s="183" t="str">
        <f t="shared" si="3"/>
        <v>-</v>
      </c>
    </row>
    <row r="78" spans="2:18" ht="12.75" customHeight="1">
      <c r="B78" s="154" t="s">
        <v>167</v>
      </c>
      <c r="C78" s="154"/>
      <c r="D78" s="179"/>
      <c r="E78" s="179"/>
      <c r="F78" s="179"/>
      <c r="G78" s="179"/>
      <c r="H78" s="179"/>
      <c r="I78" s="179"/>
      <c r="J78" s="179"/>
      <c r="K78" s="179"/>
      <c r="L78" s="179"/>
      <c r="M78" s="179"/>
      <c r="N78" s="179"/>
      <c r="O78" s="179"/>
      <c r="P78" s="179"/>
      <c r="Q78" s="179"/>
      <c r="R78" s="184" t="str">
        <f t="shared" si="3"/>
        <v>-</v>
      </c>
    </row>
    <row r="79" spans="2:18" ht="12.75" customHeight="1">
      <c r="B79" s="161"/>
      <c r="C79" s="161"/>
      <c r="D79" s="179"/>
      <c r="E79" s="153"/>
      <c r="F79" s="153"/>
      <c r="G79" s="153"/>
      <c r="H79" s="153"/>
      <c r="I79" s="153"/>
      <c r="J79" s="153"/>
      <c r="K79" s="153"/>
      <c r="L79" s="153"/>
      <c r="M79" s="153"/>
      <c r="N79" s="153"/>
      <c r="O79" s="153"/>
      <c r="P79" s="153"/>
      <c r="Q79" s="153"/>
      <c r="R79" s="153"/>
    </row>
    <row r="80" spans="2:18" ht="12.75" customHeight="1">
      <c r="B80" s="162" t="s">
        <v>229</v>
      </c>
      <c r="C80" s="223" t="s">
        <v>228</v>
      </c>
      <c r="D80" s="156"/>
      <c r="E80" s="156"/>
      <c r="F80" s="156"/>
      <c r="G80" s="156"/>
      <c r="H80" s="156"/>
      <c r="I80" s="156"/>
      <c r="J80" s="156"/>
      <c r="K80" s="156"/>
      <c r="L80" s="156"/>
      <c r="M80" s="156"/>
      <c r="N80" s="156"/>
      <c r="O80" s="156"/>
      <c r="P80" s="156"/>
      <c r="Q80" s="156"/>
      <c r="R80" s="156"/>
    </row>
    <row r="81" spans="2:18" ht="12.75" customHeight="1">
      <c r="B81" s="162" t="s">
        <v>230</v>
      </c>
      <c r="C81" s="223" t="s">
        <v>228</v>
      </c>
      <c r="D81" s="156"/>
      <c r="E81" s="156"/>
      <c r="F81" s="156"/>
      <c r="G81" s="156"/>
      <c r="H81" s="156"/>
      <c r="I81" s="156"/>
      <c r="J81" s="156"/>
      <c r="K81" s="156"/>
      <c r="L81" s="156"/>
      <c r="M81" s="156"/>
      <c r="N81" s="156"/>
      <c r="O81" s="156"/>
      <c r="P81" s="156"/>
      <c r="Q81" s="156"/>
      <c r="R81" s="156"/>
    </row>
    <row r="82" spans="2:18" ht="12.75" customHeight="1">
      <c r="B82" s="162" t="s">
        <v>231</v>
      </c>
      <c r="C82" s="223" t="s">
        <v>228</v>
      </c>
      <c r="D82" s="156"/>
      <c r="E82" s="156"/>
      <c r="F82" s="156"/>
      <c r="G82" s="156"/>
      <c r="H82" s="156"/>
      <c r="I82" s="156"/>
      <c r="J82" s="156"/>
      <c r="K82" s="156"/>
      <c r="L82" s="156"/>
      <c r="M82" s="156"/>
      <c r="N82" s="156"/>
      <c r="O82" s="156"/>
      <c r="P82" s="156"/>
      <c r="Q82" s="156"/>
      <c r="R82" s="156"/>
    </row>
    <row r="83" spans="2:18" ht="12.75" customHeight="1">
      <c r="B83" s="161" t="s">
        <v>232</v>
      </c>
      <c r="C83" s="223" t="s">
        <v>228</v>
      </c>
      <c r="D83" s="156"/>
      <c r="E83" s="156"/>
      <c r="F83" s="156"/>
      <c r="G83" s="156"/>
      <c r="H83" s="156"/>
      <c r="I83" s="156"/>
      <c r="J83" s="156"/>
      <c r="K83" s="156"/>
      <c r="L83" s="156"/>
      <c r="M83" s="156"/>
      <c r="N83" s="156"/>
      <c r="O83" s="156"/>
      <c r="P83" s="156"/>
      <c r="Q83" s="156"/>
      <c r="R83" s="156"/>
    </row>
    <row r="84" spans="2:18" ht="12.75" customHeight="1">
      <c r="B84" s="161" t="s">
        <v>233</v>
      </c>
      <c r="C84" s="223" t="s">
        <v>228</v>
      </c>
      <c r="D84" s="156"/>
      <c r="E84" s="156"/>
      <c r="F84" s="156"/>
      <c r="G84" s="156"/>
      <c r="H84" s="156"/>
      <c r="I84" s="156"/>
      <c r="J84" s="156"/>
      <c r="K84" s="156"/>
      <c r="L84" s="156"/>
      <c r="M84" s="156"/>
      <c r="N84" s="156"/>
      <c r="O84" s="156"/>
      <c r="P84" s="156"/>
      <c r="Q84" s="156"/>
      <c r="R84" s="156"/>
    </row>
    <row r="85" spans="2:18" ht="12.75" customHeight="1">
      <c r="B85" s="161" t="s">
        <v>234</v>
      </c>
      <c r="C85" s="223" t="s">
        <v>228</v>
      </c>
      <c r="D85" s="156"/>
      <c r="E85" s="156"/>
      <c r="F85" s="156"/>
      <c r="G85" s="156"/>
      <c r="H85" s="156"/>
      <c r="I85" s="156"/>
      <c r="J85" s="156"/>
      <c r="K85" s="156"/>
      <c r="L85" s="156"/>
      <c r="M85" s="156"/>
      <c r="N85" s="156"/>
      <c r="O85" s="156"/>
      <c r="P85" s="156"/>
      <c r="Q85" s="156"/>
      <c r="R85" s="156"/>
    </row>
    <row r="86" spans="2:18" ht="12.75" customHeight="1">
      <c r="B86" s="161" t="s">
        <v>235</v>
      </c>
      <c r="C86" s="223" t="s">
        <v>228</v>
      </c>
      <c r="D86" s="156"/>
      <c r="E86" s="156"/>
      <c r="F86" s="156"/>
      <c r="G86" s="156"/>
      <c r="H86" s="156"/>
      <c r="I86" s="156"/>
      <c r="J86" s="156"/>
      <c r="K86" s="156"/>
      <c r="L86" s="156"/>
      <c r="M86" s="156"/>
      <c r="N86" s="156"/>
      <c r="O86" s="156"/>
      <c r="P86" s="156"/>
      <c r="Q86" s="156"/>
      <c r="R86" s="156"/>
    </row>
    <row r="87" spans="2:18" ht="12.75" customHeight="1">
      <c r="B87" s="154" t="s">
        <v>168</v>
      </c>
      <c r="C87" s="154"/>
      <c r="D87" s="158"/>
      <c r="E87" s="158"/>
      <c r="F87" s="158"/>
      <c r="G87" s="158"/>
      <c r="H87" s="158"/>
      <c r="I87" s="158"/>
      <c r="J87" s="158"/>
      <c r="K87" s="158"/>
      <c r="L87" s="158"/>
      <c r="M87" s="158"/>
      <c r="N87" s="158"/>
      <c r="O87" s="158"/>
      <c r="P87" s="158"/>
      <c r="Q87" s="158"/>
      <c r="R87" s="158"/>
    </row>
    <row r="88" spans="2:18" ht="12.75" customHeight="1" thickBot="1">
      <c r="B88" s="154"/>
      <c r="C88" s="154"/>
      <c r="D88" s="153"/>
      <c r="E88" s="153"/>
      <c r="F88" s="153"/>
      <c r="G88" s="153"/>
      <c r="H88" s="153"/>
      <c r="I88" s="153"/>
      <c r="J88" s="153"/>
      <c r="K88" s="153"/>
      <c r="L88" s="153"/>
      <c r="M88" s="153"/>
      <c r="N88" s="153"/>
      <c r="O88" s="153"/>
      <c r="P88" s="153"/>
      <c r="Q88" s="153"/>
      <c r="R88" s="153"/>
    </row>
    <row r="89" spans="2:18" ht="12.75" customHeight="1">
      <c r="B89" s="185" t="s">
        <v>143</v>
      </c>
      <c r="C89" s="185"/>
      <c r="D89" s="152"/>
      <c r="E89" s="152"/>
      <c r="F89" s="152"/>
      <c r="G89" s="152"/>
      <c r="H89" s="152"/>
      <c r="I89" s="152"/>
      <c r="J89" s="152"/>
      <c r="K89" s="152"/>
      <c r="L89" s="152"/>
      <c r="M89" s="152"/>
      <c r="N89" s="152"/>
      <c r="O89" s="152"/>
      <c r="P89" s="152"/>
      <c r="Q89" s="152"/>
      <c r="R89" s="187" t="s">
        <v>220</v>
      </c>
    </row>
    <row r="90" spans="2:18" ht="12.75" customHeight="1">
      <c r="R90" s="186"/>
    </row>
    <row r="98" spans="4:17" ht="10.5" customHeight="1">
      <c r="D98" s="225"/>
      <c r="E98" s="225"/>
      <c r="F98" s="225"/>
      <c r="G98" s="225"/>
      <c r="H98" s="225"/>
      <c r="I98" s="225"/>
      <c r="J98" s="225"/>
      <c r="K98" s="225"/>
      <c r="L98" s="225"/>
      <c r="M98" s="225"/>
      <c r="N98" s="225"/>
      <c r="O98" s="225"/>
      <c r="P98" s="225"/>
      <c r="Q98" s="225"/>
    </row>
  </sheetData>
  <conditionalFormatting sqref="A1:Q2 A3:A6 D3:Q6 S1:XFD1048576 R1:R5 A7:Q7 A29:C29 R29 A49:C49 R49 A69:C69 R69 A30:R30 A50:R50 A70:R70 A8:R10 A28:R28 A11:A27 A48:R48 A31:A47 A68:R68 A51:A67 A71:A87 D22:R27 R21 D42:R47 R41 D62:R67 R61 D71:R79 D51:R60 D11:R20 D31:R40 A88:R1048576">
    <cfRule type="cellIs" dxfId="87" priority="19" operator="equal">
      <formula>0</formula>
    </cfRule>
  </conditionalFormatting>
  <conditionalFormatting sqref="D80:R80 D82:R87 R81">
    <cfRule type="cellIs" dxfId="86" priority="16" operator="equal">
      <formula>0</formula>
    </cfRule>
  </conditionalFormatting>
  <conditionalFormatting sqref="B3:C6">
    <cfRule type="cellIs" dxfId="85" priority="15" operator="equal">
      <formula>0</formula>
    </cfRule>
  </conditionalFormatting>
  <conditionalFormatting sqref="R6:R7">
    <cfRule type="cellIs" dxfId="84" priority="14" operator="equal">
      <formula>0</formula>
    </cfRule>
  </conditionalFormatting>
  <conditionalFormatting sqref="D29:Q29">
    <cfRule type="cellIs" dxfId="83" priority="13" operator="equal">
      <formula>0</formula>
    </cfRule>
  </conditionalFormatting>
  <conditionalFormatting sqref="D49:Q49">
    <cfRule type="cellIs" dxfId="82" priority="10" operator="equal">
      <formula>0</formula>
    </cfRule>
  </conditionalFormatting>
  <conditionalFormatting sqref="D69:Q69">
    <cfRule type="cellIs" dxfId="81" priority="9" operator="equal">
      <formula>0</formula>
    </cfRule>
  </conditionalFormatting>
  <conditionalFormatting sqref="B11:C27">
    <cfRule type="cellIs" dxfId="80" priority="8" operator="equal">
      <formula>0</formula>
    </cfRule>
  </conditionalFormatting>
  <conditionalFormatting sqref="B31:C47">
    <cfRule type="cellIs" dxfId="79" priority="7" operator="equal">
      <formula>0</formula>
    </cfRule>
  </conditionalFormatting>
  <conditionalFormatting sqref="B51:C67">
    <cfRule type="cellIs" dxfId="78" priority="6" operator="equal">
      <formula>0</formula>
    </cfRule>
  </conditionalFormatting>
  <conditionalFormatting sqref="B71:C87">
    <cfRule type="cellIs" dxfId="77" priority="5" operator="equal">
      <formula>0</formula>
    </cfRule>
  </conditionalFormatting>
  <conditionalFormatting sqref="D21:Q21">
    <cfRule type="cellIs" dxfId="76" priority="4" operator="equal">
      <formula>0</formula>
    </cfRule>
  </conditionalFormatting>
  <conditionalFormatting sqref="D41:Q41">
    <cfRule type="cellIs" dxfId="75" priority="3" operator="equal">
      <formula>0</formula>
    </cfRule>
  </conditionalFormatting>
  <conditionalFormatting sqref="D61:Q61">
    <cfRule type="cellIs" dxfId="74" priority="2" operator="equal">
      <formula>0</formula>
    </cfRule>
  </conditionalFormatting>
  <conditionalFormatting sqref="D81:Q81">
    <cfRule type="cellIs" dxfId="73" priority="1" operator="equal">
      <formula>0</formula>
    </cfRule>
  </conditionalFormatting>
  <hyperlinks>
    <hyperlink ref="A1" location="Index!A1" display="Index" xr:uid="{1CF5A26C-9C18-4BC0-96A9-84B668999F15}"/>
  </hyperlinks>
  <pageMargins left="0.75" right="0.75" top="1" bottom="1" header="0.5" footer="0.5"/>
  <pageSetup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AE14D-7AE5-483D-B574-F8054F52E34D}">
  <sheetPr>
    <tabColor rgb="FF00B050"/>
    <pageSetUpPr fitToPage="1"/>
  </sheetPr>
  <dimension ref="A1:R90"/>
  <sheetViews>
    <sheetView showGridLines="0" zoomScale="90" zoomScaleNormal="90" workbookViewId="0"/>
  </sheetViews>
  <sheetFormatPr defaultColWidth="18.28515625" defaultRowHeight="10.5" customHeight="1"/>
  <cols>
    <col min="1" max="1" width="11.28515625" style="151" customWidth="1"/>
    <col min="2" max="2" width="28.42578125" style="151" customWidth="1"/>
    <col min="3" max="3" width="16.5703125" style="151" customWidth="1"/>
    <col min="4" max="18" width="13.85546875" style="151" customWidth="1"/>
    <col min="19" max="27" width="11.28515625" style="151" customWidth="1"/>
    <col min="28" max="28" width="18.28515625" style="151" customWidth="1"/>
    <col min="29" max="16384" width="18.28515625" style="151"/>
  </cols>
  <sheetData>
    <row r="1" spans="1:18" s="177" customFormat="1" ht="13.2">
      <c r="A1" s="178" t="s">
        <v>13</v>
      </c>
    </row>
    <row r="2" spans="1:18" s="176" customFormat="1" ht="10.5" customHeight="1">
      <c r="A2" s="171"/>
      <c r="B2" s="171"/>
      <c r="C2" s="171"/>
    </row>
    <row r="3" spans="1:18" ht="19.5" customHeight="1">
      <c r="A3" s="174"/>
      <c r="B3" s="175" t="s">
        <v>224</v>
      </c>
      <c r="C3" s="175"/>
    </row>
    <row r="4" spans="1:18" ht="10.5" customHeight="1">
      <c r="A4" s="174"/>
      <c r="B4" s="173"/>
      <c r="C4" s="173"/>
    </row>
    <row r="5" spans="1:18" s="170" customFormat="1" ht="13.2">
      <c r="A5" s="172"/>
      <c r="B5" s="171"/>
      <c r="C5" s="171"/>
    </row>
    <row r="6" spans="1:18" ht="13.2">
      <c r="B6" s="169" t="s">
        <v>224</v>
      </c>
      <c r="C6" s="169"/>
      <c r="D6" s="168"/>
      <c r="E6" s="168"/>
      <c r="F6" s="168"/>
      <c r="G6" s="168"/>
      <c r="H6" s="168"/>
      <c r="I6" s="168"/>
      <c r="J6" s="168"/>
      <c r="K6" s="168"/>
      <c r="L6" s="168"/>
      <c r="M6" s="168"/>
      <c r="N6" s="168"/>
      <c r="O6" s="168"/>
      <c r="P6" s="168"/>
      <c r="Q6" s="168"/>
      <c r="R6" s="180" t="s">
        <v>169</v>
      </c>
    </row>
    <row r="7" spans="1:18" ht="13.2">
      <c r="B7" s="140"/>
      <c r="C7" s="140"/>
      <c r="D7" s="168"/>
      <c r="E7" s="168"/>
      <c r="F7" s="168"/>
      <c r="G7" s="168"/>
      <c r="H7" s="168"/>
      <c r="I7" s="168"/>
      <c r="J7" s="168"/>
      <c r="K7" s="168"/>
      <c r="L7" s="168"/>
      <c r="M7" s="168"/>
      <c r="N7" s="168"/>
      <c r="O7" s="168"/>
      <c r="P7" s="168"/>
      <c r="Q7" s="168"/>
      <c r="R7" s="180" t="s">
        <v>222</v>
      </c>
    </row>
    <row r="8" spans="1:18" ht="13.8" thickBot="1">
      <c r="B8" s="167"/>
      <c r="C8" s="167"/>
      <c r="D8" s="166"/>
      <c r="E8" s="166"/>
      <c r="F8" s="166"/>
      <c r="G8" s="166"/>
      <c r="H8" s="166"/>
      <c r="I8" s="166"/>
      <c r="J8" s="166"/>
      <c r="K8" s="166"/>
      <c r="L8" s="166"/>
      <c r="M8" s="166"/>
      <c r="N8" s="166"/>
      <c r="O8" s="166"/>
      <c r="P8" s="166"/>
      <c r="Q8" s="166"/>
      <c r="R8" s="166"/>
    </row>
    <row r="9" spans="1:18" ht="13.2">
      <c r="B9" s="165" t="s">
        <v>158</v>
      </c>
      <c r="C9" s="165"/>
      <c r="D9" s="137">
        <v>2019</v>
      </c>
      <c r="E9" s="137">
        <v>2020</v>
      </c>
      <c r="F9" s="137">
        <v>2021</v>
      </c>
      <c r="G9" s="137">
        <v>2022</v>
      </c>
      <c r="H9" s="137">
        <v>2023</v>
      </c>
      <c r="I9" s="137">
        <v>2024</v>
      </c>
      <c r="J9" s="137">
        <v>2025</v>
      </c>
      <c r="K9" s="137">
        <v>2026</v>
      </c>
      <c r="L9" s="137">
        <v>2027</v>
      </c>
      <c r="M9" s="137">
        <v>2028</v>
      </c>
      <c r="N9" s="137">
        <v>2029</v>
      </c>
      <c r="O9" s="137">
        <v>2030</v>
      </c>
      <c r="P9" s="137">
        <v>2031</v>
      </c>
      <c r="Q9" s="137">
        <v>2032</v>
      </c>
      <c r="R9" s="137"/>
    </row>
    <row r="10" spans="1:18" ht="13.2">
      <c r="B10" s="164"/>
      <c r="C10" s="164"/>
      <c r="D10" s="155"/>
      <c r="E10" s="155"/>
      <c r="F10" s="155"/>
      <c r="G10" s="155"/>
      <c r="H10" s="155"/>
      <c r="I10" s="155"/>
      <c r="J10" s="155"/>
      <c r="K10" s="155"/>
      <c r="L10" s="155"/>
      <c r="M10" s="155"/>
      <c r="N10" s="155"/>
      <c r="O10" s="155"/>
      <c r="P10" s="155"/>
      <c r="Q10" s="155"/>
      <c r="R10" s="155"/>
    </row>
    <row r="11" spans="1:18" ht="13.2">
      <c r="B11" s="162" t="s">
        <v>229</v>
      </c>
      <c r="C11" s="223" t="s">
        <v>226</v>
      </c>
      <c r="D11" s="155"/>
      <c r="E11" s="155"/>
      <c r="F11" s="155"/>
      <c r="G11" s="155"/>
      <c r="H11" s="155"/>
      <c r="I11" s="155"/>
      <c r="J11" s="155"/>
      <c r="K11" s="155"/>
      <c r="L11" s="155"/>
      <c r="M11" s="155"/>
      <c r="N11" s="155"/>
      <c r="O11" s="155"/>
      <c r="P11" s="155"/>
      <c r="Q11" s="155"/>
      <c r="R11" s="183" t="str">
        <f t="shared" ref="R11:R18" si="0">IF(D11=0,"-",(((Q11/D11)^(1/13))-1))</f>
        <v>-</v>
      </c>
    </row>
    <row r="12" spans="1:18" ht="13.2">
      <c r="B12" s="162" t="s">
        <v>230</v>
      </c>
      <c r="C12" s="223" t="s">
        <v>226</v>
      </c>
      <c r="D12" s="155"/>
      <c r="E12" s="155"/>
      <c r="F12" s="155"/>
      <c r="G12" s="155"/>
      <c r="H12" s="155"/>
      <c r="I12" s="155"/>
      <c r="J12" s="155"/>
      <c r="K12" s="155"/>
      <c r="L12" s="155"/>
      <c r="M12" s="155"/>
      <c r="N12" s="155"/>
      <c r="O12" s="155"/>
      <c r="P12" s="155"/>
      <c r="Q12" s="155"/>
      <c r="R12" s="183" t="str">
        <f t="shared" si="0"/>
        <v>-</v>
      </c>
    </row>
    <row r="13" spans="1:18" ht="13.2">
      <c r="B13" s="162" t="s">
        <v>231</v>
      </c>
      <c r="C13" s="223" t="s">
        <v>226</v>
      </c>
      <c r="D13" s="155"/>
      <c r="E13" s="155"/>
      <c r="F13" s="155"/>
      <c r="G13" s="155"/>
      <c r="H13" s="155"/>
      <c r="I13" s="155"/>
      <c r="J13" s="155"/>
      <c r="K13" s="155"/>
      <c r="L13" s="155"/>
      <c r="M13" s="155"/>
      <c r="N13" s="155"/>
      <c r="O13" s="155"/>
      <c r="P13" s="155"/>
      <c r="Q13" s="155"/>
      <c r="R13" s="183" t="str">
        <f t="shared" si="0"/>
        <v>-</v>
      </c>
    </row>
    <row r="14" spans="1:18" ht="13.2">
      <c r="B14" s="161" t="s">
        <v>232</v>
      </c>
      <c r="C14" s="223" t="s">
        <v>226</v>
      </c>
      <c r="D14" s="155"/>
      <c r="E14" s="155"/>
      <c r="F14" s="155"/>
      <c r="G14" s="155"/>
      <c r="H14" s="155"/>
      <c r="I14" s="155"/>
      <c r="J14" s="155"/>
      <c r="K14" s="155"/>
      <c r="L14" s="155"/>
      <c r="M14" s="155"/>
      <c r="N14" s="155"/>
      <c r="O14" s="155"/>
      <c r="P14" s="155"/>
      <c r="Q14" s="155"/>
      <c r="R14" s="183" t="str">
        <f t="shared" si="0"/>
        <v>-</v>
      </c>
    </row>
    <row r="15" spans="1:18" ht="13.2">
      <c r="B15" s="161" t="s">
        <v>233</v>
      </c>
      <c r="C15" s="223" t="s">
        <v>226</v>
      </c>
      <c r="D15" s="155"/>
      <c r="E15" s="155"/>
      <c r="F15" s="155"/>
      <c r="G15" s="155"/>
      <c r="H15" s="155"/>
      <c r="I15" s="155"/>
      <c r="J15" s="155"/>
      <c r="K15" s="155"/>
      <c r="L15" s="155"/>
      <c r="M15" s="155"/>
      <c r="N15" s="155"/>
      <c r="O15" s="155"/>
      <c r="P15" s="155"/>
      <c r="Q15" s="155"/>
      <c r="R15" s="183" t="str">
        <f t="shared" si="0"/>
        <v>-</v>
      </c>
    </row>
    <row r="16" spans="1:18" ht="13.2">
      <c r="B16" s="161" t="s">
        <v>234</v>
      </c>
      <c r="C16" s="223" t="s">
        <v>226</v>
      </c>
      <c r="D16" s="155"/>
      <c r="E16" s="155"/>
      <c r="F16" s="155"/>
      <c r="G16" s="155"/>
      <c r="H16" s="155"/>
      <c r="I16" s="155"/>
      <c r="J16" s="155"/>
      <c r="K16" s="155"/>
      <c r="L16" s="155"/>
      <c r="M16" s="155"/>
      <c r="N16" s="155"/>
      <c r="O16" s="155"/>
      <c r="P16" s="155"/>
      <c r="Q16" s="155"/>
      <c r="R16" s="183" t="str">
        <f t="shared" si="0"/>
        <v>-</v>
      </c>
    </row>
    <row r="17" spans="2:18" ht="13.2">
      <c r="B17" s="161" t="s">
        <v>235</v>
      </c>
      <c r="C17" s="223" t="s">
        <v>226</v>
      </c>
      <c r="D17" s="155"/>
      <c r="E17" s="155"/>
      <c r="F17" s="155"/>
      <c r="G17" s="155"/>
      <c r="H17" s="155"/>
      <c r="I17" s="155"/>
      <c r="J17" s="155"/>
      <c r="K17" s="155"/>
      <c r="L17" s="155"/>
      <c r="M17" s="155"/>
      <c r="N17" s="155"/>
      <c r="O17" s="155"/>
      <c r="P17" s="155"/>
      <c r="Q17" s="155"/>
      <c r="R17" s="183" t="str">
        <f t="shared" si="0"/>
        <v>-</v>
      </c>
    </row>
    <row r="18" spans="2:18" ht="13.2">
      <c r="B18" s="154" t="s">
        <v>167</v>
      </c>
      <c r="C18" s="154"/>
      <c r="D18" s="179"/>
      <c r="E18" s="179"/>
      <c r="F18" s="179"/>
      <c r="G18" s="179"/>
      <c r="H18" s="179"/>
      <c r="I18" s="179"/>
      <c r="J18" s="179"/>
      <c r="K18" s="179"/>
      <c r="L18" s="179"/>
      <c r="M18" s="179"/>
      <c r="N18" s="179"/>
      <c r="O18" s="179"/>
      <c r="P18" s="179"/>
      <c r="Q18" s="179"/>
      <c r="R18" s="184" t="str">
        <f t="shared" si="0"/>
        <v>-</v>
      </c>
    </row>
    <row r="19" spans="2:18" ht="13.2">
      <c r="B19" s="161"/>
      <c r="C19" s="161"/>
      <c r="D19" s="153"/>
      <c r="E19" s="153"/>
      <c r="F19" s="153"/>
      <c r="G19" s="153"/>
      <c r="H19" s="153"/>
      <c r="I19" s="153"/>
      <c r="J19" s="153"/>
      <c r="K19" s="153"/>
      <c r="L19" s="153"/>
      <c r="M19" s="153"/>
      <c r="N19" s="153"/>
      <c r="O19" s="153"/>
      <c r="P19" s="153"/>
      <c r="Q19" s="153"/>
      <c r="R19" s="153"/>
    </row>
    <row r="20" spans="2:18" ht="13.2">
      <c r="B20" s="162" t="s">
        <v>229</v>
      </c>
      <c r="C20" s="223" t="s">
        <v>228</v>
      </c>
      <c r="D20" s="156"/>
      <c r="E20" s="156"/>
      <c r="F20" s="156"/>
      <c r="G20" s="156"/>
      <c r="H20" s="156"/>
      <c r="I20" s="156"/>
      <c r="J20" s="156"/>
      <c r="K20" s="156"/>
      <c r="L20" s="156"/>
      <c r="M20" s="156"/>
      <c r="N20" s="156"/>
      <c r="O20" s="156"/>
      <c r="P20" s="156"/>
      <c r="Q20" s="156"/>
      <c r="R20" s="156"/>
    </row>
    <row r="21" spans="2:18" ht="13.2">
      <c r="B21" s="162" t="s">
        <v>230</v>
      </c>
      <c r="C21" s="223" t="s">
        <v>228</v>
      </c>
      <c r="D21" s="156"/>
      <c r="E21" s="156"/>
      <c r="F21" s="156"/>
      <c r="G21" s="156"/>
      <c r="H21" s="156"/>
      <c r="I21" s="156"/>
      <c r="J21" s="156"/>
      <c r="K21" s="156"/>
      <c r="L21" s="156"/>
      <c r="M21" s="156"/>
      <c r="N21" s="156"/>
      <c r="O21" s="156"/>
      <c r="P21" s="156"/>
      <c r="Q21" s="156"/>
      <c r="R21" s="156"/>
    </row>
    <row r="22" spans="2:18" ht="13.2">
      <c r="B22" s="162" t="s">
        <v>231</v>
      </c>
      <c r="C22" s="223" t="s">
        <v>228</v>
      </c>
      <c r="D22" s="156"/>
      <c r="E22" s="156"/>
      <c r="F22" s="156"/>
      <c r="G22" s="156"/>
      <c r="H22" s="156"/>
      <c r="I22" s="156"/>
      <c r="J22" s="156"/>
      <c r="K22" s="156"/>
      <c r="L22" s="156"/>
      <c r="M22" s="156"/>
      <c r="N22" s="156"/>
      <c r="O22" s="156"/>
      <c r="P22" s="156"/>
      <c r="Q22" s="156"/>
      <c r="R22" s="156"/>
    </row>
    <row r="23" spans="2:18" ht="13.2">
      <c r="B23" s="161" t="s">
        <v>232</v>
      </c>
      <c r="C23" s="223" t="s">
        <v>228</v>
      </c>
      <c r="D23" s="156"/>
      <c r="E23" s="156"/>
      <c r="F23" s="156"/>
      <c r="G23" s="156"/>
      <c r="H23" s="156"/>
      <c r="I23" s="156"/>
      <c r="J23" s="156"/>
      <c r="K23" s="156"/>
      <c r="L23" s="156"/>
      <c r="M23" s="156"/>
      <c r="N23" s="156"/>
      <c r="O23" s="156"/>
      <c r="P23" s="156"/>
      <c r="Q23" s="156"/>
      <c r="R23" s="156"/>
    </row>
    <row r="24" spans="2:18" ht="13.2">
      <c r="B24" s="161" t="s">
        <v>233</v>
      </c>
      <c r="C24" s="223" t="s">
        <v>228</v>
      </c>
      <c r="D24" s="156"/>
      <c r="E24" s="156"/>
      <c r="F24" s="156"/>
      <c r="G24" s="156"/>
      <c r="H24" s="156"/>
      <c r="I24" s="156"/>
      <c r="J24" s="156"/>
      <c r="K24" s="156"/>
      <c r="L24" s="156"/>
      <c r="M24" s="156"/>
      <c r="N24" s="156"/>
      <c r="O24" s="156"/>
      <c r="P24" s="156"/>
      <c r="Q24" s="156"/>
      <c r="R24" s="156"/>
    </row>
    <row r="25" spans="2:18" ht="13.2">
      <c r="B25" s="161" t="s">
        <v>234</v>
      </c>
      <c r="C25" s="223" t="s">
        <v>228</v>
      </c>
      <c r="D25" s="156"/>
      <c r="E25" s="156"/>
      <c r="F25" s="156"/>
      <c r="G25" s="156"/>
      <c r="H25" s="156"/>
      <c r="I25" s="156"/>
      <c r="J25" s="156"/>
      <c r="K25" s="156"/>
      <c r="L25" s="156"/>
      <c r="M25" s="156"/>
      <c r="N25" s="156"/>
      <c r="O25" s="156"/>
      <c r="P25" s="156"/>
      <c r="Q25" s="156"/>
      <c r="R25" s="156"/>
    </row>
    <row r="26" spans="2:18" ht="13.2">
      <c r="B26" s="161" t="s">
        <v>235</v>
      </c>
      <c r="C26" s="223" t="s">
        <v>228</v>
      </c>
      <c r="D26" s="156"/>
      <c r="E26" s="156"/>
      <c r="F26" s="156"/>
      <c r="G26" s="156"/>
      <c r="H26" s="156"/>
      <c r="I26" s="156"/>
      <c r="J26" s="156"/>
      <c r="K26" s="156"/>
      <c r="L26" s="156"/>
      <c r="M26" s="156"/>
      <c r="N26" s="156"/>
      <c r="O26" s="156"/>
      <c r="P26" s="156"/>
      <c r="Q26" s="156"/>
      <c r="R26" s="156"/>
    </row>
    <row r="27" spans="2:18" ht="13.2">
      <c r="B27" s="154" t="s">
        <v>168</v>
      </c>
      <c r="C27" s="154"/>
      <c r="D27" s="158"/>
      <c r="E27" s="158"/>
      <c r="F27" s="158"/>
      <c r="G27" s="158"/>
      <c r="H27" s="158"/>
      <c r="I27" s="158"/>
      <c r="J27" s="158"/>
      <c r="K27" s="158"/>
      <c r="L27" s="158"/>
      <c r="M27" s="158"/>
      <c r="N27" s="158"/>
      <c r="O27" s="158"/>
      <c r="P27" s="158"/>
      <c r="Q27" s="158"/>
      <c r="R27" s="158"/>
    </row>
    <row r="28" spans="2:18" ht="13.2">
      <c r="B28" s="161"/>
      <c r="C28" s="161"/>
      <c r="D28" s="153"/>
      <c r="E28" s="153"/>
      <c r="F28" s="153"/>
      <c r="G28" s="153"/>
      <c r="H28" s="153"/>
      <c r="I28" s="153"/>
      <c r="J28" s="153"/>
      <c r="K28" s="153"/>
      <c r="L28" s="153"/>
      <c r="M28" s="153"/>
      <c r="N28" s="153"/>
      <c r="O28" s="153"/>
      <c r="P28" s="153"/>
      <c r="Q28" s="153"/>
      <c r="R28" s="153"/>
    </row>
    <row r="29" spans="2:18" ht="13.2">
      <c r="B29" s="160" t="s">
        <v>170</v>
      </c>
      <c r="C29" s="160"/>
      <c r="D29" s="159">
        <v>2019</v>
      </c>
      <c r="E29" s="159">
        <v>2020</v>
      </c>
      <c r="F29" s="159">
        <v>2021</v>
      </c>
      <c r="G29" s="159">
        <v>2022</v>
      </c>
      <c r="H29" s="159">
        <v>2023</v>
      </c>
      <c r="I29" s="159">
        <v>2024</v>
      </c>
      <c r="J29" s="159">
        <v>2025</v>
      </c>
      <c r="K29" s="159">
        <v>2026</v>
      </c>
      <c r="L29" s="159">
        <v>2027</v>
      </c>
      <c r="M29" s="159">
        <v>2028</v>
      </c>
      <c r="N29" s="159">
        <v>2029</v>
      </c>
      <c r="O29" s="159">
        <v>2030</v>
      </c>
      <c r="P29" s="159">
        <v>2031</v>
      </c>
      <c r="Q29" s="159">
        <v>2032</v>
      </c>
      <c r="R29" s="159"/>
    </row>
    <row r="30" spans="2:18" ht="13.2">
      <c r="B30" s="163"/>
      <c r="C30" s="163"/>
      <c r="D30" s="155"/>
      <c r="E30" s="155"/>
      <c r="F30" s="155"/>
      <c r="G30" s="155"/>
      <c r="H30" s="155"/>
      <c r="I30" s="155"/>
      <c r="J30" s="155"/>
      <c r="K30" s="155"/>
      <c r="L30" s="155"/>
      <c r="M30" s="155"/>
      <c r="N30" s="155"/>
      <c r="O30" s="155"/>
      <c r="P30" s="155"/>
      <c r="Q30" s="155"/>
      <c r="R30" s="155"/>
    </row>
    <row r="31" spans="2:18" ht="13.2">
      <c r="B31" s="162" t="s">
        <v>229</v>
      </c>
      <c r="C31" s="223" t="s">
        <v>226</v>
      </c>
      <c r="D31" s="155"/>
      <c r="E31" s="155"/>
      <c r="F31" s="155"/>
      <c r="G31" s="155"/>
      <c r="H31" s="155"/>
      <c r="I31" s="155"/>
      <c r="J31" s="155"/>
      <c r="K31" s="155"/>
      <c r="L31" s="155"/>
      <c r="M31" s="155"/>
      <c r="N31" s="155"/>
      <c r="O31" s="155"/>
      <c r="P31" s="155"/>
      <c r="Q31" s="155"/>
      <c r="R31" s="183" t="str">
        <f t="shared" ref="R31:R38" si="1">IF(D31=0,"-",(((Q31/D31)^(1/13))-1))</f>
        <v>-</v>
      </c>
    </row>
    <row r="32" spans="2:18" ht="13.2">
      <c r="B32" s="162" t="s">
        <v>230</v>
      </c>
      <c r="C32" s="223" t="s">
        <v>226</v>
      </c>
      <c r="D32" s="155"/>
      <c r="E32" s="155"/>
      <c r="F32" s="155"/>
      <c r="G32" s="155"/>
      <c r="H32" s="155"/>
      <c r="I32" s="155"/>
      <c r="J32" s="155"/>
      <c r="K32" s="155"/>
      <c r="L32" s="155"/>
      <c r="M32" s="155"/>
      <c r="N32" s="155"/>
      <c r="O32" s="155"/>
      <c r="P32" s="155"/>
      <c r="Q32" s="155"/>
      <c r="R32" s="183" t="str">
        <f t="shared" si="1"/>
        <v>-</v>
      </c>
    </row>
    <row r="33" spans="2:18" ht="13.2">
      <c r="B33" s="162" t="s">
        <v>231</v>
      </c>
      <c r="C33" s="223" t="s">
        <v>226</v>
      </c>
      <c r="D33" s="155"/>
      <c r="E33" s="155"/>
      <c r="F33" s="155"/>
      <c r="G33" s="155"/>
      <c r="H33" s="155"/>
      <c r="I33" s="155"/>
      <c r="J33" s="155"/>
      <c r="K33" s="155"/>
      <c r="L33" s="155"/>
      <c r="M33" s="155"/>
      <c r="N33" s="155"/>
      <c r="O33" s="155"/>
      <c r="P33" s="155"/>
      <c r="Q33" s="155"/>
      <c r="R33" s="183" t="str">
        <f t="shared" si="1"/>
        <v>-</v>
      </c>
    </row>
    <row r="34" spans="2:18" ht="13.2">
      <c r="B34" s="161" t="s">
        <v>232</v>
      </c>
      <c r="C34" s="223" t="s">
        <v>226</v>
      </c>
      <c r="D34" s="155"/>
      <c r="E34" s="155"/>
      <c r="F34" s="155"/>
      <c r="G34" s="155"/>
      <c r="H34" s="155"/>
      <c r="I34" s="155"/>
      <c r="J34" s="155"/>
      <c r="K34" s="155"/>
      <c r="L34" s="155"/>
      <c r="M34" s="155"/>
      <c r="N34" s="155"/>
      <c r="O34" s="155"/>
      <c r="P34" s="155"/>
      <c r="Q34" s="155"/>
      <c r="R34" s="183" t="str">
        <f t="shared" si="1"/>
        <v>-</v>
      </c>
    </row>
    <row r="35" spans="2:18" ht="13.2">
      <c r="B35" s="161" t="s">
        <v>233</v>
      </c>
      <c r="C35" s="223" t="s">
        <v>226</v>
      </c>
      <c r="D35" s="155"/>
      <c r="E35" s="155"/>
      <c r="F35" s="155"/>
      <c r="G35" s="155"/>
      <c r="H35" s="155"/>
      <c r="I35" s="155"/>
      <c r="J35" s="155"/>
      <c r="K35" s="155"/>
      <c r="L35" s="155"/>
      <c r="M35" s="155"/>
      <c r="N35" s="155"/>
      <c r="O35" s="155"/>
      <c r="P35" s="155"/>
      <c r="Q35" s="155"/>
      <c r="R35" s="183" t="str">
        <f t="shared" si="1"/>
        <v>-</v>
      </c>
    </row>
    <row r="36" spans="2:18" ht="13.2">
      <c r="B36" s="161" t="s">
        <v>234</v>
      </c>
      <c r="C36" s="223" t="s">
        <v>226</v>
      </c>
      <c r="D36" s="155"/>
      <c r="E36" s="155"/>
      <c r="F36" s="155"/>
      <c r="G36" s="155"/>
      <c r="H36" s="155"/>
      <c r="I36" s="155"/>
      <c r="J36" s="155"/>
      <c r="K36" s="155"/>
      <c r="L36" s="155"/>
      <c r="M36" s="155"/>
      <c r="N36" s="155"/>
      <c r="O36" s="155"/>
      <c r="P36" s="155"/>
      <c r="Q36" s="155"/>
      <c r="R36" s="183" t="str">
        <f t="shared" si="1"/>
        <v>-</v>
      </c>
    </row>
    <row r="37" spans="2:18" ht="13.2">
      <c r="B37" s="161" t="s">
        <v>235</v>
      </c>
      <c r="C37" s="223" t="s">
        <v>226</v>
      </c>
      <c r="D37" s="155"/>
      <c r="E37" s="155"/>
      <c r="F37" s="155"/>
      <c r="G37" s="155"/>
      <c r="H37" s="155"/>
      <c r="I37" s="155"/>
      <c r="J37" s="155"/>
      <c r="K37" s="155"/>
      <c r="L37" s="155"/>
      <c r="M37" s="155"/>
      <c r="N37" s="155"/>
      <c r="O37" s="155"/>
      <c r="P37" s="155"/>
      <c r="Q37" s="155"/>
      <c r="R37" s="183" t="str">
        <f t="shared" si="1"/>
        <v>-</v>
      </c>
    </row>
    <row r="38" spans="2:18" ht="13.2">
      <c r="B38" s="154" t="s">
        <v>167</v>
      </c>
      <c r="C38" s="154"/>
      <c r="D38" s="179"/>
      <c r="E38" s="179"/>
      <c r="F38" s="179"/>
      <c r="G38" s="179"/>
      <c r="H38" s="179"/>
      <c r="I38" s="179"/>
      <c r="J38" s="179"/>
      <c r="K38" s="179"/>
      <c r="L38" s="179"/>
      <c r="M38" s="179"/>
      <c r="N38" s="179"/>
      <c r="O38" s="179"/>
      <c r="P38" s="179"/>
      <c r="Q38" s="179"/>
      <c r="R38" s="184" t="str">
        <f t="shared" si="1"/>
        <v>-</v>
      </c>
    </row>
    <row r="39" spans="2:18" ht="13.2">
      <c r="B39" s="161"/>
      <c r="C39" s="161"/>
      <c r="D39" s="153"/>
      <c r="E39" s="153"/>
      <c r="F39" s="153"/>
      <c r="G39" s="153"/>
      <c r="H39" s="153"/>
      <c r="I39" s="153"/>
      <c r="J39" s="153"/>
      <c r="K39" s="153"/>
      <c r="L39" s="153"/>
      <c r="M39" s="153"/>
      <c r="N39" s="153"/>
      <c r="O39" s="153"/>
      <c r="P39" s="153"/>
      <c r="Q39" s="153"/>
      <c r="R39" s="153"/>
    </row>
    <row r="40" spans="2:18" ht="13.2">
      <c r="B40" s="162" t="s">
        <v>229</v>
      </c>
      <c r="C40" s="223" t="s">
        <v>228</v>
      </c>
      <c r="D40" s="156"/>
      <c r="E40" s="156"/>
      <c r="F40" s="156"/>
      <c r="G40" s="156"/>
      <c r="H40" s="156"/>
      <c r="I40" s="156"/>
      <c r="J40" s="156"/>
      <c r="K40" s="156"/>
      <c r="L40" s="156"/>
      <c r="M40" s="156"/>
      <c r="N40" s="156"/>
      <c r="O40" s="156"/>
      <c r="P40" s="156"/>
      <c r="Q40" s="156"/>
      <c r="R40" s="156"/>
    </row>
    <row r="41" spans="2:18" ht="13.2">
      <c r="B41" s="162" t="s">
        <v>230</v>
      </c>
      <c r="C41" s="223" t="s">
        <v>228</v>
      </c>
      <c r="D41" s="156"/>
      <c r="E41" s="156"/>
      <c r="F41" s="156"/>
      <c r="G41" s="156"/>
      <c r="H41" s="156"/>
      <c r="I41" s="156"/>
      <c r="J41" s="156"/>
      <c r="K41" s="156"/>
      <c r="L41" s="156"/>
      <c r="M41" s="156"/>
      <c r="N41" s="156"/>
      <c r="O41" s="156"/>
      <c r="P41" s="156"/>
      <c r="Q41" s="156"/>
      <c r="R41" s="156"/>
    </row>
    <row r="42" spans="2:18" ht="13.2">
      <c r="B42" s="162" t="s">
        <v>231</v>
      </c>
      <c r="C42" s="223" t="s">
        <v>228</v>
      </c>
      <c r="D42" s="156"/>
      <c r="E42" s="156"/>
      <c r="F42" s="156"/>
      <c r="G42" s="156"/>
      <c r="H42" s="156"/>
      <c r="I42" s="156"/>
      <c r="J42" s="156"/>
      <c r="K42" s="156"/>
      <c r="L42" s="156"/>
      <c r="M42" s="156"/>
      <c r="N42" s="156"/>
      <c r="O42" s="156"/>
      <c r="P42" s="156"/>
      <c r="Q42" s="156"/>
      <c r="R42" s="156"/>
    </row>
    <row r="43" spans="2:18" ht="13.2">
      <c r="B43" s="161" t="s">
        <v>232</v>
      </c>
      <c r="C43" s="223" t="s">
        <v>228</v>
      </c>
      <c r="D43" s="156"/>
      <c r="E43" s="156"/>
      <c r="F43" s="156"/>
      <c r="G43" s="156"/>
      <c r="H43" s="156"/>
      <c r="I43" s="156"/>
      <c r="J43" s="156"/>
      <c r="K43" s="156"/>
      <c r="L43" s="156"/>
      <c r="M43" s="156"/>
      <c r="N43" s="156"/>
      <c r="O43" s="156"/>
      <c r="P43" s="156"/>
      <c r="Q43" s="156"/>
      <c r="R43" s="156"/>
    </row>
    <row r="44" spans="2:18" ht="13.2">
      <c r="B44" s="161" t="s">
        <v>233</v>
      </c>
      <c r="C44" s="223" t="s">
        <v>228</v>
      </c>
      <c r="D44" s="156"/>
      <c r="E44" s="156"/>
      <c r="F44" s="156"/>
      <c r="G44" s="156"/>
      <c r="H44" s="156"/>
      <c r="I44" s="156"/>
      <c r="J44" s="156"/>
      <c r="K44" s="156"/>
      <c r="L44" s="156"/>
      <c r="M44" s="156"/>
      <c r="N44" s="156"/>
      <c r="O44" s="156"/>
      <c r="P44" s="156"/>
      <c r="Q44" s="156"/>
      <c r="R44" s="156"/>
    </row>
    <row r="45" spans="2:18" ht="13.2">
      <c r="B45" s="161" t="s">
        <v>234</v>
      </c>
      <c r="C45" s="223" t="s">
        <v>228</v>
      </c>
      <c r="D45" s="156"/>
      <c r="E45" s="156"/>
      <c r="F45" s="156"/>
      <c r="G45" s="156"/>
      <c r="H45" s="156"/>
      <c r="I45" s="156"/>
      <c r="J45" s="156"/>
      <c r="K45" s="156"/>
      <c r="L45" s="156"/>
      <c r="M45" s="156"/>
      <c r="N45" s="156"/>
      <c r="O45" s="156"/>
      <c r="P45" s="156"/>
      <c r="Q45" s="156"/>
      <c r="R45" s="156"/>
    </row>
    <row r="46" spans="2:18" ht="13.2">
      <c r="B46" s="161" t="s">
        <v>235</v>
      </c>
      <c r="C46" s="223" t="s">
        <v>228</v>
      </c>
      <c r="D46" s="156"/>
      <c r="E46" s="156"/>
      <c r="F46" s="156"/>
      <c r="G46" s="156"/>
      <c r="H46" s="156"/>
      <c r="I46" s="156"/>
      <c r="J46" s="156"/>
      <c r="K46" s="156"/>
      <c r="L46" s="156"/>
      <c r="M46" s="156"/>
      <c r="N46" s="156"/>
      <c r="O46" s="156"/>
      <c r="P46" s="156"/>
      <c r="Q46" s="156"/>
      <c r="R46" s="156"/>
    </row>
    <row r="47" spans="2:18" ht="13.2">
      <c r="B47" s="154" t="s">
        <v>168</v>
      </c>
      <c r="C47" s="154"/>
      <c r="D47" s="158"/>
      <c r="E47" s="158"/>
      <c r="F47" s="158"/>
      <c r="G47" s="158"/>
      <c r="H47" s="158"/>
      <c r="I47" s="158"/>
      <c r="J47" s="158"/>
      <c r="K47" s="158"/>
      <c r="L47" s="158"/>
      <c r="M47" s="158"/>
      <c r="N47" s="158"/>
      <c r="O47" s="158"/>
      <c r="P47" s="158"/>
      <c r="Q47" s="158"/>
      <c r="R47" s="158"/>
    </row>
    <row r="48" spans="2:18" ht="13.2">
      <c r="B48" s="161"/>
      <c r="C48" s="161"/>
      <c r="D48" s="153"/>
      <c r="E48" s="153"/>
      <c r="F48" s="153"/>
      <c r="G48" s="153"/>
      <c r="H48" s="153"/>
      <c r="I48" s="153"/>
      <c r="J48" s="153"/>
      <c r="K48" s="153"/>
      <c r="L48" s="153"/>
      <c r="M48" s="153"/>
      <c r="N48" s="153"/>
      <c r="O48" s="153"/>
      <c r="P48" s="153"/>
      <c r="Q48" s="153"/>
      <c r="R48" s="153"/>
    </row>
    <row r="49" spans="2:18" ht="13.2">
      <c r="B49" s="160" t="s">
        <v>157</v>
      </c>
      <c r="C49" s="160"/>
      <c r="D49" s="159">
        <v>2019</v>
      </c>
      <c r="E49" s="159">
        <v>2020</v>
      </c>
      <c r="F49" s="159">
        <v>2021</v>
      </c>
      <c r="G49" s="159">
        <v>2022</v>
      </c>
      <c r="H49" s="159">
        <v>2023</v>
      </c>
      <c r="I49" s="159">
        <v>2024</v>
      </c>
      <c r="J49" s="159">
        <v>2025</v>
      </c>
      <c r="K49" s="159">
        <v>2026</v>
      </c>
      <c r="L49" s="159">
        <v>2027</v>
      </c>
      <c r="M49" s="159">
        <v>2028</v>
      </c>
      <c r="N49" s="159">
        <v>2029</v>
      </c>
      <c r="O49" s="159">
        <v>2030</v>
      </c>
      <c r="P49" s="159">
        <v>2031</v>
      </c>
      <c r="Q49" s="159">
        <v>2032</v>
      </c>
      <c r="R49" s="159"/>
    </row>
    <row r="50" spans="2:18" ht="13.2">
      <c r="B50" s="163"/>
      <c r="C50" s="163"/>
      <c r="D50" s="155"/>
      <c r="E50" s="155"/>
      <c r="F50" s="155"/>
      <c r="G50" s="155"/>
      <c r="H50" s="155"/>
      <c r="I50" s="155"/>
      <c r="J50" s="155"/>
      <c r="K50" s="155"/>
      <c r="L50" s="155"/>
      <c r="M50" s="155"/>
      <c r="N50" s="155"/>
      <c r="O50" s="155"/>
      <c r="P50" s="155"/>
      <c r="Q50" s="155"/>
      <c r="R50" s="155"/>
    </row>
    <row r="51" spans="2:18" ht="13.2">
      <c r="B51" s="162" t="s">
        <v>229</v>
      </c>
      <c r="C51" s="223" t="s">
        <v>226</v>
      </c>
      <c r="D51" s="155"/>
      <c r="E51" s="155"/>
      <c r="F51" s="155"/>
      <c r="G51" s="155"/>
      <c r="H51" s="155"/>
      <c r="I51" s="155"/>
      <c r="J51" s="155"/>
      <c r="K51" s="155"/>
      <c r="L51" s="155"/>
      <c r="M51" s="155"/>
      <c r="N51" s="155"/>
      <c r="O51" s="155"/>
      <c r="P51" s="155"/>
      <c r="Q51" s="155"/>
      <c r="R51" s="183" t="str">
        <f t="shared" ref="R51:R58" si="2">IF(D51=0,"-",(((Q51/D51)^(1/13))-1))</f>
        <v>-</v>
      </c>
    </row>
    <row r="52" spans="2:18" ht="13.2">
      <c r="B52" s="162" t="s">
        <v>230</v>
      </c>
      <c r="C52" s="223" t="s">
        <v>226</v>
      </c>
      <c r="D52" s="155"/>
      <c r="E52" s="155"/>
      <c r="F52" s="155"/>
      <c r="G52" s="155"/>
      <c r="H52" s="155"/>
      <c r="I52" s="155"/>
      <c r="J52" s="155"/>
      <c r="K52" s="155"/>
      <c r="L52" s="155"/>
      <c r="M52" s="155"/>
      <c r="N52" s="155"/>
      <c r="O52" s="155"/>
      <c r="P52" s="155"/>
      <c r="Q52" s="155"/>
      <c r="R52" s="183" t="str">
        <f t="shared" si="2"/>
        <v>-</v>
      </c>
    </row>
    <row r="53" spans="2:18" ht="13.2">
      <c r="B53" s="162" t="s">
        <v>231</v>
      </c>
      <c r="C53" s="223" t="s">
        <v>226</v>
      </c>
      <c r="D53" s="155"/>
      <c r="E53" s="155"/>
      <c r="F53" s="155"/>
      <c r="G53" s="155"/>
      <c r="H53" s="155"/>
      <c r="I53" s="155"/>
      <c r="J53" s="155"/>
      <c r="K53" s="155"/>
      <c r="L53" s="155"/>
      <c r="M53" s="155"/>
      <c r="N53" s="155"/>
      <c r="O53" s="155"/>
      <c r="P53" s="155"/>
      <c r="Q53" s="155"/>
      <c r="R53" s="183" t="str">
        <f t="shared" si="2"/>
        <v>-</v>
      </c>
    </row>
    <row r="54" spans="2:18" ht="13.2">
      <c r="B54" s="161" t="s">
        <v>232</v>
      </c>
      <c r="C54" s="223" t="s">
        <v>226</v>
      </c>
      <c r="D54" s="155"/>
      <c r="E54" s="155"/>
      <c r="F54" s="155"/>
      <c r="G54" s="155"/>
      <c r="H54" s="155"/>
      <c r="I54" s="155"/>
      <c r="J54" s="155"/>
      <c r="K54" s="155"/>
      <c r="L54" s="155"/>
      <c r="M54" s="155"/>
      <c r="N54" s="155"/>
      <c r="O54" s="155"/>
      <c r="P54" s="155"/>
      <c r="Q54" s="155"/>
      <c r="R54" s="183" t="str">
        <f t="shared" si="2"/>
        <v>-</v>
      </c>
    </row>
    <row r="55" spans="2:18" ht="13.2">
      <c r="B55" s="161" t="s">
        <v>233</v>
      </c>
      <c r="C55" s="223" t="s">
        <v>226</v>
      </c>
      <c r="D55" s="155"/>
      <c r="E55" s="155"/>
      <c r="F55" s="155"/>
      <c r="G55" s="155"/>
      <c r="H55" s="155"/>
      <c r="I55" s="155"/>
      <c r="J55" s="155"/>
      <c r="K55" s="155"/>
      <c r="L55" s="155"/>
      <c r="M55" s="155"/>
      <c r="N55" s="155"/>
      <c r="O55" s="155"/>
      <c r="P55" s="155"/>
      <c r="Q55" s="155"/>
      <c r="R55" s="183" t="str">
        <f t="shared" si="2"/>
        <v>-</v>
      </c>
    </row>
    <row r="56" spans="2:18" ht="13.2">
      <c r="B56" s="161" t="s">
        <v>234</v>
      </c>
      <c r="C56" s="223" t="s">
        <v>226</v>
      </c>
      <c r="D56" s="155"/>
      <c r="E56" s="155"/>
      <c r="F56" s="155"/>
      <c r="G56" s="155"/>
      <c r="H56" s="155"/>
      <c r="I56" s="155"/>
      <c r="J56" s="155"/>
      <c r="K56" s="155"/>
      <c r="L56" s="155"/>
      <c r="M56" s="155"/>
      <c r="N56" s="155"/>
      <c r="O56" s="155"/>
      <c r="P56" s="155"/>
      <c r="Q56" s="155"/>
      <c r="R56" s="183" t="str">
        <f t="shared" si="2"/>
        <v>-</v>
      </c>
    </row>
    <row r="57" spans="2:18" ht="13.2">
      <c r="B57" s="161" t="s">
        <v>235</v>
      </c>
      <c r="C57" s="223" t="s">
        <v>226</v>
      </c>
      <c r="D57" s="155"/>
      <c r="E57" s="155"/>
      <c r="F57" s="155"/>
      <c r="G57" s="155"/>
      <c r="H57" s="155"/>
      <c r="I57" s="155"/>
      <c r="J57" s="155"/>
      <c r="K57" s="155"/>
      <c r="L57" s="155"/>
      <c r="M57" s="155"/>
      <c r="N57" s="155"/>
      <c r="O57" s="155"/>
      <c r="P57" s="155"/>
      <c r="Q57" s="155"/>
      <c r="R57" s="183" t="str">
        <f t="shared" si="2"/>
        <v>-</v>
      </c>
    </row>
    <row r="58" spans="2:18" ht="13.2">
      <c r="B58" s="154" t="s">
        <v>167</v>
      </c>
      <c r="C58" s="154"/>
      <c r="D58" s="179"/>
      <c r="E58" s="179"/>
      <c r="F58" s="179"/>
      <c r="G58" s="179"/>
      <c r="H58" s="179"/>
      <c r="I58" s="179"/>
      <c r="J58" s="179"/>
      <c r="K58" s="179"/>
      <c r="L58" s="179"/>
      <c r="M58" s="179"/>
      <c r="N58" s="179"/>
      <c r="O58" s="179"/>
      <c r="P58" s="179"/>
      <c r="Q58" s="179"/>
      <c r="R58" s="184" t="str">
        <f t="shared" si="2"/>
        <v>-</v>
      </c>
    </row>
    <row r="59" spans="2:18" ht="13.2">
      <c r="B59" s="161"/>
      <c r="C59" s="161"/>
      <c r="D59" s="153"/>
      <c r="E59" s="153"/>
      <c r="F59" s="153"/>
      <c r="G59" s="153"/>
      <c r="H59" s="153"/>
      <c r="I59" s="153"/>
      <c r="J59" s="153"/>
      <c r="K59" s="153"/>
      <c r="L59" s="153"/>
      <c r="M59" s="153"/>
      <c r="N59" s="153"/>
      <c r="O59" s="153"/>
      <c r="P59" s="153"/>
      <c r="Q59" s="153"/>
      <c r="R59" s="153"/>
    </row>
    <row r="60" spans="2:18" ht="13.2">
      <c r="B60" s="162" t="s">
        <v>229</v>
      </c>
      <c r="C60" s="223" t="s">
        <v>228</v>
      </c>
      <c r="D60" s="156"/>
      <c r="E60" s="156"/>
      <c r="F60" s="156"/>
      <c r="G60" s="156"/>
      <c r="H60" s="156"/>
      <c r="I60" s="156"/>
      <c r="J60" s="156"/>
      <c r="K60" s="156"/>
      <c r="L60" s="156"/>
      <c r="M60" s="156"/>
      <c r="N60" s="156"/>
      <c r="O60" s="156"/>
      <c r="P60" s="156"/>
      <c r="Q60" s="156"/>
      <c r="R60" s="156"/>
    </row>
    <row r="61" spans="2:18" ht="13.2">
      <c r="B61" s="162" t="s">
        <v>230</v>
      </c>
      <c r="C61" s="223" t="s">
        <v>228</v>
      </c>
      <c r="D61" s="156"/>
      <c r="E61" s="156"/>
      <c r="F61" s="156"/>
      <c r="G61" s="156"/>
      <c r="H61" s="156"/>
      <c r="I61" s="156"/>
      <c r="J61" s="156"/>
      <c r="K61" s="156"/>
      <c r="L61" s="156"/>
      <c r="M61" s="156"/>
      <c r="N61" s="156"/>
      <c r="O61" s="156"/>
      <c r="P61" s="156"/>
      <c r="Q61" s="156"/>
      <c r="R61" s="156"/>
    </row>
    <row r="62" spans="2:18" ht="13.2">
      <c r="B62" s="162" t="s">
        <v>231</v>
      </c>
      <c r="C62" s="223" t="s">
        <v>228</v>
      </c>
      <c r="D62" s="156"/>
      <c r="E62" s="156"/>
      <c r="F62" s="156"/>
      <c r="G62" s="156"/>
      <c r="H62" s="156"/>
      <c r="I62" s="156"/>
      <c r="J62" s="156"/>
      <c r="K62" s="156"/>
      <c r="L62" s="156"/>
      <c r="M62" s="156"/>
      <c r="N62" s="156"/>
      <c r="O62" s="156"/>
      <c r="P62" s="156"/>
      <c r="Q62" s="156"/>
      <c r="R62" s="156"/>
    </row>
    <row r="63" spans="2:18" ht="13.2">
      <c r="B63" s="161" t="s">
        <v>232</v>
      </c>
      <c r="C63" s="223" t="s">
        <v>228</v>
      </c>
      <c r="D63" s="156"/>
      <c r="E63" s="156"/>
      <c r="F63" s="156"/>
      <c r="G63" s="156"/>
      <c r="H63" s="156"/>
      <c r="I63" s="156"/>
      <c r="J63" s="156"/>
      <c r="K63" s="156"/>
      <c r="L63" s="156"/>
      <c r="M63" s="156"/>
      <c r="N63" s="156"/>
      <c r="O63" s="156"/>
      <c r="P63" s="156"/>
      <c r="Q63" s="156"/>
      <c r="R63" s="156"/>
    </row>
    <row r="64" spans="2:18" ht="13.2">
      <c r="B64" s="161" t="s">
        <v>233</v>
      </c>
      <c r="C64" s="223" t="s">
        <v>228</v>
      </c>
      <c r="D64" s="156"/>
      <c r="E64" s="156"/>
      <c r="F64" s="156"/>
      <c r="G64" s="156"/>
      <c r="H64" s="156"/>
      <c r="I64" s="156"/>
      <c r="J64" s="156"/>
      <c r="K64" s="156"/>
      <c r="L64" s="156"/>
      <c r="M64" s="156"/>
      <c r="N64" s="156"/>
      <c r="O64" s="156"/>
      <c r="P64" s="156"/>
      <c r="Q64" s="156"/>
      <c r="R64" s="156"/>
    </row>
    <row r="65" spans="2:18" ht="12.75" customHeight="1">
      <c r="B65" s="161" t="s">
        <v>234</v>
      </c>
      <c r="C65" s="223" t="s">
        <v>228</v>
      </c>
      <c r="D65" s="156"/>
      <c r="E65" s="156"/>
      <c r="F65" s="156"/>
      <c r="G65" s="156"/>
      <c r="H65" s="156"/>
      <c r="I65" s="156"/>
      <c r="J65" s="156"/>
      <c r="K65" s="156"/>
      <c r="L65" s="156"/>
      <c r="M65" s="156"/>
      <c r="N65" s="156"/>
      <c r="O65" s="156"/>
      <c r="P65" s="156"/>
      <c r="Q65" s="156"/>
      <c r="R65" s="156"/>
    </row>
    <row r="66" spans="2:18" ht="12.75" customHeight="1">
      <c r="B66" s="161" t="s">
        <v>235</v>
      </c>
      <c r="C66" s="223" t="s">
        <v>228</v>
      </c>
      <c r="D66" s="156"/>
      <c r="E66" s="156"/>
      <c r="F66" s="156"/>
      <c r="G66" s="156"/>
      <c r="H66" s="156"/>
      <c r="I66" s="156"/>
      <c r="J66" s="156"/>
      <c r="K66" s="156"/>
      <c r="L66" s="156"/>
      <c r="M66" s="156"/>
      <c r="N66" s="156"/>
      <c r="O66" s="156"/>
      <c r="P66" s="156"/>
      <c r="Q66" s="156"/>
      <c r="R66" s="156"/>
    </row>
    <row r="67" spans="2:18" ht="12.75" customHeight="1">
      <c r="B67" s="154" t="s">
        <v>168</v>
      </c>
      <c r="C67" s="154"/>
      <c r="D67" s="158"/>
      <c r="E67" s="158"/>
      <c r="F67" s="158"/>
      <c r="G67" s="158"/>
      <c r="H67" s="158"/>
      <c r="I67" s="158"/>
      <c r="J67" s="158"/>
      <c r="K67" s="158"/>
      <c r="L67" s="158"/>
      <c r="M67" s="158"/>
      <c r="N67" s="158"/>
      <c r="O67" s="158"/>
      <c r="P67" s="158"/>
      <c r="Q67" s="158"/>
      <c r="R67" s="158"/>
    </row>
    <row r="68" spans="2:18" ht="12.75" customHeight="1">
      <c r="B68" s="161"/>
      <c r="C68" s="161"/>
      <c r="D68" s="153"/>
      <c r="E68" s="153"/>
      <c r="F68" s="153"/>
      <c r="G68" s="153"/>
      <c r="H68" s="153"/>
      <c r="I68" s="153"/>
      <c r="J68" s="153"/>
      <c r="K68" s="153"/>
      <c r="L68" s="153"/>
      <c r="M68" s="153"/>
      <c r="N68" s="153"/>
      <c r="O68" s="153"/>
      <c r="P68" s="153"/>
      <c r="Q68" s="153"/>
      <c r="R68" s="153"/>
    </row>
    <row r="69" spans="2:18" ht="12.75" customHeight="1">
      <c r="B69" s="160" t="s">
        <v>156</v>
      </c>
      <c r="C69" s="160"/>
      <c r="D69" s="159">
        <v>2019</v>
      </c>
      <c r="E69" s="159">
        <v>2020</v>
      </c>
      <c r="F69" s="159">
        <v>2021</v>
      </c>
      <c r="G69" s="159">
        <v>2022</v>
      </c>
      <c r="H69" s="159">
        <v>2023</v>
      </c>
      <c r="I69" s="159">
        <v>2024</v>
      </c>
      <c r="J69" s="159">
        <v>2025</v>
      </c>
      <c r="K69" s="159">
        <v>2026</v>
      </c>
      <c r="L69" s="159">
        <v>2027</v>
      </c>
      <c r="M69" s="159">
        <v>2028</v>
      </c>
      <c r="N69" s="159">
        <v>2029</v>
      </c>
      <c r="O69" s="159">
        <v>2030</v>
      </c>
      <c r="P69" s="159">
        <v>2031</v>
      </c>
      <c r="Q69" s="159">
        <v>2032</v>
      </c>
      <c r="R69" s="159"/>
    </row>
    <row r="70" spans="2:18" ht="12.75" customHeight="1">
      <c r="B70" s="157"/>
      <c r="C70" s="157"/>
      <c r="D70" s="155"/>
      <c r="E70" s="155"/>
      <c r="F70" s="155"/>
      <c r="G70" s="155"/>
      <c r="H70" s="155"/>
      <c r="I70" s="155"/>
      <c r="J70" s="155"/>
      <c r="K70" s="155"/>
      <c r="L70" s="155"/>
      <c r="M70" s="155"/>
      <c r="N70" s="155"/>
      <c r="O70" s="155"/>
      <c r="P70" s="155"/>
      <c r="Q70" s="155"/>
      <c r="R70" s="155"/>
    </row>
    <row r="71" spans="2:18" ht="12.75" customHeight="1">
      <c r="B71" s="162" t="s">
        <v>229</v>
      </c>
      <c r="C71" s="223" t="s">
        <v>226</v>
      </c>
      <c r="D71" s="155"/>
      <c r="E71" s="155"/>
      <c r="F71" s="155"/>
      <c r="G71" s="155"/>
      <c r="H71" s="155"/>
      <c r="I71" s="155"/>
      <c r="J71" s="155"/>
      <c r="K71" s="155"/>
      <c r="L71" s="155"/>
      <c r="M71" s="155"/>
      <c r="N71" s="155"/>
      <c r="O71" s="155"/>
      <c r="P71" s="155"/>
      <c r="Q71" s="155"/>
      <c r="R71" s="183" t="str">
        <f t="shared" ref="R71:R78" si="3">IF(D71=0,"-",(((Q71/D71)^(1/13))-1))</f>
        <v>-</v>
      </c>
    </row>
    <row r="72" spans="2:18" ht="12.75" customHeight="1">
      <c r="B72" s="162" t="s">
        <v>230</v>
      </c>
      <c r="C72" s="223" t="s">
        <v>226</v>
      </c>
      <c r="D72" s="155"/>
      <c r="E72" s="155"/>
      <c r="F72" s="155"/>
      <c r="G72" s="155"/>
      <c r="H72" s="155"/>
      <c r="I72" s="155"/>
      <c r="J72" s="155"/>
      <c r="K72" s="155"/>
      <c r="L72" s="155"/>
      <c r="M72" s="155"/>
      <c r="N72" s="155"/>
      <c r="O72" s="155"/>
      <c r="P72" s="155"/>
      <c r="Q72" s="155"/>
      <c r="R72" s="183" t="str">
        <f t="shared" si="3"/>
        <v>-</v>
      </c>
    </row>
    <row r="73" spans="2:18" ht="12.75" customHeight="1">
      <c r="B73" s="162" t="s">
        <v>231</v>
      </c>
      <c r="C73" s="223" t="s">
        <v>226</v>
      </c>
      <c r="D73" s="155"/>
      <c r="E73" s="155"/>
      <c r="F73" s="155"/>
      <c r="G73" s="155"/>
      <c r="H73" s="155"/>
      <c r="I73" s="155"/>
      <c r="J73" s="155"/>
      <c r="K73" s="155"/>
      <c r="L73" s="155"/>
      <c r="M73" s="155"/>
      <c r="N73" s="155"/>
      <c r="O73" s="155"/>
      <c r="P73" s="155"/>
      <c r="Q73" s="155"/>
      <c r="R73" s="183" t="str">
        <f t="shared" si="3"/>
        <v>-</v>
      </c>
    </row>
    <row r="74" spans="2:18" ht="12.75" customHeight="1">
      <c r="B74" s="161" t="s">
        <v>232</v>
      </c>
      <c r="C74" s="223" t="s">
        <v>226</v>
      </c>
      <c r="D74" s="155"/>
      <c r="E74" s="155"/>
      <c r="F74" s="155"/>
      <c r="G74" s="155"/>
      <c r="H74" s="155"/>
      <c r="I74" s="155"/>
      <c r="J74" s="155"/>
      <c r="K74" s="155"/>
      <c r="L74" s="155"/>
      <c r="M74" s="155"/>
      <c r="N74" s="155"/>
      <c r="O74" s="155"/>
      <c r="P74" s="155"/>
      <c r="Q74" s="155"/>
      <c r="R74" s="183" t="str">
        <f t="shared" si="3"/>
        <v>-</v>
      </c>
    </row>
    <row r="75" spans="2:18" ht="12.75" customHeight="1">
      <c r="B75" s="161" t="s">
        <v>233</v>
      </c>
      <c r="C75" s="223" t="s">
        <v>226</v>
      </c>
      <c r="D75" s="155"/>
      <c r="E75" s="155"/>
      <c r="F75" s="155"/>
      <c r="G75" s="155"/>
      <c r="H75" s="155"/>
      <c r="I75" s="155"/>
      <c r="J75" s="155"/>
      <c r="K75" s="155"/>
      <c r="L75" s="155"/>
      <c r="M75" s="155"/>
      <c r="N75" s="155"/>
      <c r="O75" s="155"/>
      <c r="P75" s="155"/>
      <c r="Q75" s="155"/>
      <c r="R75" s="183" t="str">
        <f t="shared" si="3"/>
        <v>-</v>
      </c>
    </row>
    <row r="76" spans="2:18" ht="12.75" customHeight="1">
      <c r="B76" s="161" t="s">
        <v>234</v>
      </c>
      <c r="C76" s="223" t="s">
        <v>226</v>
      </c>
      <c r="D76" s="155"/>
      <c r="E76" s="155"/>
      <c r="F76" s="155"/>
      <c r="G76" s="155"/>
      <c r="H76" s="155"/>
      <c r="I76" s="155"/>
      <c r="J76" s="155"/>
      <c r="K76" s="155"/>
      <c r="L76" s="155"/>
      <c r="M76" s="155"/>
      <c r="N76" s="155"/>
      <c r="O76" s="155"/>
      <c r="P76" s="155"/>
      <c r="Q76" s="155"/>
      <c r="R76" s="183" t="str">
        <f t="shared" si="3"/>
        <v>-</v>
      </c>
    </row>
    <row r="77" spans="2:18" ht="12.75" customHeight="1">
      <c r="B77" s="161" t="s">
        <v>235</v>
      </c>
      <c r="C77" s="223" t="s">
        <v>226</v>
      </c>
      <c r="D77" s="155"/>
      <c r="E77" s="155"/>
      <c r="F77" s="155"/>
      <c r="G77" s="155"/>
      <c r="H77" s="155"/>
      <c r="I77" s="155"/>
      <c r="J77" s="155"/>
      <c r="K77" s="155"/>
      <c r="L77" s="155"/>
      <c r="M77" s="155"/>
      <c r="N77" s="155"/>
      <c r="O77" s="155"/>
      <c r="P77" s="155"/>
      <c r="Q77" s="155"/>
      <c r="R77" s="183" t="str">
        <f t="shared" si="3"/>
        <v>-</v>
      </c>
    </row>
    <row r="78" spans="2:18" ht="12.75" customHeight="1">
      <c r="B78" s="154" t="s">
        <v>167</v>
      </c>
      <c r="C78" s="154"/>
      <c r="D78" s="179"/>
      <c r="E78" s="179"/>
      <c r="F78" s="179"/>
      <c r="G78" s="179"/>
      <c r="H78" s="179"/>
      <c r="I78" s="179"/>
      <c r="J78" s="179"/>
      <c r="K78" s="179"/>
      <c r="L78" s="179"/>
      <c r="M78" s="179"/>
      <c r="N78" s="179"/>
      <c r="O78" s="179"/>
      <c r="P78" s="179"/>
      <c r="Q78" s="179"/>
      <c r="R78" s="184" t="str">
        <f t="shared" si="3"/>
        <v>-</v>
      </c>
    </row>
    <row r="79" spans="2:18" ht="12.75" customHeight="1">
      <c r="B79" s="161"/>
      <c r="C79" s="161"/>
      <c r="D79" s="153"/>
      <c r="E79" s="153"/>
      <c r="F79" s="153"/>
      <c r="G79" s="153"/>
      <c r="H79" s="153"/>
      <c r="I79" s="153"/>
      <c r="J79" s="153"/>
      <c r="K79" s="153"/>
      <c r="L79" s="153"/>
      <c r="M79" s="153"/>
      <c r="N79" s="153"/>
      <c r="O79" s="153"/>
      <c r="P79" s="153"/>
      <c r="Q79" s="153"/>
      <c r="R79" s="153"/>
    </row>
    <row r="80" spans="2:18" ht="12.75" customHeight="1">
      <c r="B80" s="162" t="s">
        <v>229</v>
      </c>
      <c r="C80" s="223" t="s">
        <v>228</v>
      </c>
      <c r="D80" s="156"/>
      <c r="E80" s="156"/>
      <c r="F80" s="156"/>
      <c r="G80" s="156"/>
      <c r="H80" s="156"/>
      <c r="I80" s="156"/>
      <c r="J80" s="156"/>
      <c r="K80" s="156"/>
      <c r="L80" s="156"/>
      <c r="M80" s="156"/>
      <c r="N80" s="156"/>
      <c r="O80" s="156"/>
      <c r="P80" s="156"/>
      <c r="Q80" s="156"/>
      <c r="R80" s="156"/>
    </row>
    <row r="81" spans="2:18" ht="12.75" customHeight="1">
      <c r="B81" s="162" t="s">
        <v>230</v>
      </c>
      <c r="C81" s="223" t="s">
        <v>228</v>
      </c>
      <c r="D81" s="156"/>
      <c r="E81" s="156"/>
      <c r="F81" s="156"/>
      <c r="G81" s="156"/>
      <c r="H81" s="156"/>
      <c r="I81" s="156"/>
      <c r="J81" s="156"/>
      <c r="K81" s="156"/>
      <c r="L81" s="156"/>
      <c r="M81" s="156"/>
      <c r="N81" s="156"/>
      <c r="O81" s="156"/>
      <c r="P81" s="156"/>
      <c r="Q81" s="156"/>
      <c r="R81" s="156"/>
    </row>
    <row r="82" spans="2:18" ht="12.75" customHeight="1">
      <c r="B82" s="162" t="s">
        <v>231</v>
      </c>
      <c r="C82" s="223" t="s">
        <v>228</v>
      </c>
      <c r="D82" s="156"/>
      <c r="E82" s="156"/>
      <c r="F82" s="156"/>
      <c r="G82" s="156"/>
      <c r="H82" s="156"/>
      <c r="I82" s="156"/>
      <c r="J82" s="156"/>
      <c r="K82" s="156"/>
      <c r="L82" s="156"/>
      <c r="M82" s="156"/>
      <c r="N82" s="156"/>
      <c r="O82" s="156"/>
      <c r="P82" s="156"/>
      <c r="Q82" s="156"/>
      <c r="R82" s="156"/>
    </row>
    <row r="83" spans="2:18" ht="12.75" customHeight="1">
      <c r="B83" s="161" t="s">
        <v>232</v>
      </c>
      <c r="C83" s="223" t="s">
        <v>228</v>
      </c>
      <c r="D83" s="156"/>
      <c r="E83" s="156"/>
      <c r="F83" s="156"/>
      <c r="G83" s="156"/>
      <c r="H83" s="156"/>
      <c r="I83" s="156"/>
      <c r="J83" s="156"/>
      <c r="K83" s="156"/>
      <c r="L83" s="156"/>
      <c r="M83" s="156"/>
      <c r="N83" s="156"/>
      <c r="O83" s="156"/>
      <c r="P83" s="156"/>
      <c r="Q83" s="156"/>
      <c r="R83" s="156"/>
    </row>
    <row r="84" spans="2:18" ht="12.75" customHeight="1">
      <c r="B84" s="161" t="s">
        <v>233</v>
      </c>
      <c r="C84" s="223" t="s">
        <v>228</v>
      </c>
      <c r="D84" s="156"/>
      <c r="E84" s="156"/>
      <c r="F84" s="156"/>
      <c r="G84" s="156"/>
      <c r="H84" s="156"/>
      <c r="I84" s="156"/>
      <c r="J84" s="156"/>
      <c r="K84" s="156"/>
      <c r="L84" s="156"/>
      <c r="M84" s="156"/>
      <c r="N84" s="156"/>
      <c r="O84" s="156"/>
      <c r="P84" s="156"/>
      <c r="Q84" s="156"/>
      <c r="R84" s="156"/>
    </row>
    <row r="85" spans="2:18" ht="12.75" customHeight="1">
      <c r="B85" s="161" t="s">
        <v>234</v>
      </c>
      <c r="C85" s="223" t="s">
        <v>228</v>
      </c>
      <c r="D85" s="156"/>
      <c r="E85" s="156"/>
      <c r="F85" s="156"/>
      <c r="G85" s="156"/>
      <c r="H85" s="156"/>
      <c r="I85" s="156"/>
      <c r="J85" s="156"/>
      <c r="K85" s="156"/>
      <c r="L85" s="156"/>
      <c r="M85" s="156"/>
      <c r="N85" s="156"/>
      <c r="O85" s="156"/>
      <c r="P85" s="156"/>
      <c r="Q85" s="156"/>
      <c r="R85" s="156"/>
    </row>
    <row r="86" spans="2:18" ht="12.75" customHeight="1">
      <c r="B86" s="161" t="s">
        <v>235</v>
      </c>
      <c r="C86" s="223" t="s">
        <v>228</v>
      </c>
      <c r="D86" s="156"/>
      <c r="E86" s="156"/>
      <c r="F86" s="156"/>
      <c r="G86" s="156"/>
      <c r="H86" s="156"/>
      <c r="I86" s="156"/>
      <c r="J86" s="156"/>
      <c r="K86" s="156"/>
      <c r="L86" s="156"/>
      <c r="M86" s="156"/>
      <c r="N86" s="156"/>
      <c r="O86" s="156"/>
      <c r="P86" s="156"/>
      <c r="Q86" s="156"/>
      <c r="R86" s="156"/>
    </row>
    <row r="87" spans="2:18" ht="12.75" customHeight="1">
      <c r="B87" s="154" t="s">
        <v>168</v>
      </c>
      <c r="C87" s="154"/>
      <c r="D87" s="158"/>
      <c r="E87" s="158"/>
      <c r="F87" s="158"/>
      <c r="G87" s="158"/>
      <c r="H87" s="158"/>
      <c r="I87" s="158"/>
      <c r="J87" s="158"/>
      <c r="K87" s="158"/>
      <c r="L87" s="158"/>
      <c r="M87" s="158"/>
      <c r="N87" s="158"/>
      <c r="O87" s="158"/>
      <c r="P87" s="158"/>
      <c r="Q87" s="158"/>
      <c r="R87" s="158"/>
    </row>
    <row r="88" spans="2:18" ht="12.75" customHeight="1" thickBot="1">
      <c r="B88" s="154"/>
      <c r="C88" s="154"/>
      <c r="D88" s="153"/>
      <c r="E88" s="153"/>
      <c r="F88" s="153"/>
      <c r="G88" s="153"/>
      <c r="H88" s="153"/>
      <c r="I88" s="153"/>
      <c r="J88" s="153"/>
      <c r="K88" s="153"/>
      <c r="L88" s="153"/>
      <c r="M88" s="153"/>
      <c r="N88" s="153"/>
      <c r="O88" s="153"/>
      <c r="P88" s="153"/>
      <c r="Q88" s="153"/>
      <c r="R88" s="153"/>
    </row>
    <row r="89" spans="2:18" ht="12.75" customHeight="1">
      <c r="B89" s="185" t="s">
        <v>143</v>
      </c>
      <c r="C89" s="185"/>
      <c r="D89" s="152"/>
      <c r="E89" s="152"/>
      <c r="F89" s="152"/>
      <c r="G89" s="152"/>
      <c r="H89" s="152"/>
      <c r="I89" s="152"/>
      <c r="J89" s="152"/>
      <c r="K89" s="152"/>
      <c r="L89" s="152"/>
      <c r="M89" s="152"/>
      <c r="N89" s="152"/>
      <c r="O89" s="152"/>
      <c r="P89" s="152"/>
      <c r="Q89" s="152"/>
      <c r="R89" s="187" t="s">
        <v>220</v>
      </c>
    </row>
    <row r="90" spans="2:18" ht="12.75" customHeight="1"/>
  </sheetData>
  <conditionalFormatting sqref="A1:XFD5 A28:XFD28 S11:XFD18 A48:XFD48 S31:XFD38 A68:XFD68 S51:XFD58 A88:XFD88 S71:XFD78 A10:XFD10 A6:Q7 S6:XFD7 A30:XFD30 A29:C29 R29:XFD29 A50:XFD50 A49:C49 R49:XFD49 A70:XFD70 A69:C69 R69:XFD69 A8:C9 R8:XFD9 A90:XFD1048576 A89 S89:XFD89 D11:Q18 A11:A27 D19:XFD20 D31:Q38 A31:A47 D39:XFD40 D51:Q58 A51:A67 D59:XFD60 A71:A87 D79:XFD80 D22:XFD27 R21:XFD21 D42:XFD47 R41:XFD41 D62:XFD67 R61:XFD61 D82:XFD87 R81:XFD81 D71:Q78">
    <cfRule type="cellIs" dxfId="72" priority="26" operator="equal">
      <formula>0</formula>
    </cfRule>
  </conditionalFormatting>
  <conditionalFormatting sqref="R6:R7">
    <cfRule type="cellIs" dxfId="71" priority="21" operator="equal">
      <formula>0</formula>
    </cfRule>
  </conditionalFormatting>
  <conditionalFormatting sqref="D8:Q8">
    <cfRule type="cellIs" dxfId="70" priority="17" operator="equal">
      <formula>0</formula>
    </cfRule>
  </conditionalFormatting>
  <conditionalFormatting sqref="R11:R18">
    <cfRule type="cellIs" dxfId="69" priority="16" operator="equal">
      <formula>0</formula>
    </cfRule>
  </conditionalFormatting>
  <conditionalFormatting sqref="R31:R38">
    <cfRule type="cellIs" dxfId="68" priority="15" operator="equal">
      <formula>0</formula>
    </cfRule>
  </conditionalFormatting>
  <conditionalFormatting sqref="R51:R58">
    <cfRule type="cellIs" dxfId="67" priority="14" operator="equal">
      <formula>0</formula>
    </cfRule>
  </conditionalFormatting>
  <conditionalFormatting sqref="R71:R78">
    <cfRule type="cellIs" dxfId="66" priority="13" operator="equal">
      <formula>0</formula>
    </cfRule>
  </conditionalFormatting>
  <conditionalFormatting sqref="B89:Q89">
    <cfRule type="cellIs" dxfId="65" priority="12" operator="equal">
      <formula>0</formula>
    </cfRule>
  </conditionalFormatting>
  <conditionalFormatting sqref="D69:Q69 D49:Q49 D29:Q29">
    <cfRule type="cellIs" dxfId="64" priority="11" operator="equal">
      <formula>0</formula>
    </cfRule>
  </conditionalFormatting>
  <conditionalFormatting sqref="D9:Q9">
    <cfRule type="cellIs" dxfId="63" priority="10" operator="equal">
      <formula>0</formula>
    </cfRule>
  </conditionalFormatting>
  <conditionalFormatting sqref="R89">
    <cfRule type="cellIs" dxfId="62" priority="9" operator="equal">
      <formula>0</formula>
    </cfRule>
  </conditionalFormatting>
  <conditionalFormatting sqref="B11:C27">
    <cfRule type="cellIs" dxfId="61" priority="8" operator="equal">
      <formula>0</formula>
    </cfRule>
  </conditionalFormatting>
  <conditionalFormatting sqref="B31:C47">
    <cfRule type="cellIs" dxfId="60" priority="7" operator="equal">
      <formula>0</formula>
    </cfRule>
  </conditionalFormatting>
  <conditionalFormatting sqref="B51:C67">
    <cfRule type="cellIs" dxfId="59" priority="6" operator="equal">
      <formula>0</formula>
    </cfRule>
  </conditionalFormatting>
  <conditionalFormatting sqref="B71:C87">
    <cfRule type="cellIs" dxfId="58" priority="5" operator="equal">
      <formula>0</formula>
    </cfRule>
  </conditionalFormatting>
  <conditionalFormatting sqref="D21:Q21">
    <cfRule type="cellIs" dxfId="57" priority="4" operator="equal">
      <formula>0</formula>
    </cfRule>
  </conditionalFormatting>
  <conditionalFormatting sqref="D41:Q41">
    <cfRule type="cellIs" dxfId="56" priority="3" operator="equal">
      <formula>0</formula>
    </cfRule>
  </conditionalFormatting>
  <conditionalFormatting sqref="D61:Q61">
    <cfRule type="cellIs" dxfId="55" priority="2" operator="equal">
      <formula>0</formula>
    </cfRule>
  </conditionalFormatting>
  <conditionalFormatting sqref="D81:Q81">
    <cfRule type="cellIs" dxfId="54" priority="1" operator="equal">
      <formula>0</formula>
    </cfRule>
  </conditionalFormatting>
  <hyperlinks>
    <hyperlink ref="A1" location="Index!A1" display="Index" xr:uid="{ED3AB4D6-4C54-4CDD-A1B0-D7EE2539A9F2}"/>
  </hyperlinks>
  <pageMargins left="0.75" right="0.75" top="1" bottom="1" header="0.5" footer="0.5"/>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22BD3-511B-4F1F-BA0A-D628D7FDED70}">
  <sheetPr>
    <tabColor rgb="FF00B050"/>
    <pageSetUpPr fitToPage="1"/>
  </sheetPr>
  <dimension ref="A1:R70"/>
  <sheetViews>
    <sheetView showGridLines="0" zoomScale="90" zoomScaleNormal="90" workbookViewId="0"/>
  </sheetViews>
  <sheetFormatPr defaultColWidth="18.28515625" defaultRowHeight="10.5" customHeight="1"/>
  <cols>
    <col min="1" max="1" width="11.28515625" style="151" customWidth="1"/>
    <col min="2" max="2" width="28.42578125" style="151" customWidth="1"/>
    <col min="3" max="3" width="16.5703125" style="151" customWidth="1"/>
    <col min="4" max="18" width="13.85546875" style="151" customWidth="1"/>
    <col min="19" max="27" width="11.28515625" style="151" customWidth="1"/>
    <col min="28" max="28" width="18.28515625" style="151" customWidth="1"/>
    <col min="29" max="16384" width="18.28515625" style="151"/>
  </cols>
  <sheetData>
    <row r="1" spans="1:18" s="177" customFormat="1" ht="13.2">
      <c r="A1" s="178" t="s">
        <v>13</v>
      </c>
    </row>
    <row r="2" spans="1:18" s="176" customFormat="1" ht="10.5" customHeight="1">
      <c r="A2" s="171"/>
      <c r="B2" s="171"/>
      <c r="C2" s="171"/>
    </row>
    <row r="3" spans="1:18" ht="19.5" customHeight="1">
      <c r="A3" s="174"/>
      <c r="B3" s="175" t="s">
        <v>225</v>
      </c>
      <c r="C3" s="175"/>
    </row>
    <row r="4" spans="1:18" ht="10.5" customHeight="1">
      <c r="A4" s="174"/>
      <c r="B4" s="173"/>
      <c r="C4" s="173"/>
    </row>
    <row r="5" spans="1:18" s="170" customFormat="1" ht="13.2">
      <c r="A5" s="172"/>
      <c r="B5" s="171"/>
      <c r="C5" s="171"/>
    </row>
    <row r="6" spans="1:18" ht="13.2">
      <c r="B6" s="169" t="s">
        <v>225</v>
      </c>
      <c r="C6" s="169"/>
      <c r="D6" s="168"/>
      <c r="E6" s="168"/>
      <c r="F6" s="168"/>
      <c r="G6" s="168"/>
      <c r="H6" s="168"/>
      <c r="I6" s="168"/>
      <c r="J6" s="168"/>
      <c r="K6" s="168"/>
      <c r="L6" s="168"/>
      <c r="M6" s="168"/>
      <c r="N6" s="168"/>
      <c r="O6" s="168"/>
      <c r="P6" s="168"/>
      <c r="Q6" s="168"/>
      <c r="R6" s="180" t="s">
        <v>169</v>
      </c>
    </row>
    <row r="7" spans="1:18" ht="13.2">
      <c r="B7" s="140"/>
      <c r="C7" s="140"/>
      <c r="D7" s="168"/>
      <c r="E7" s="168"/>
      <c r="F7" s="168"/>
      <c r="G7" s="168"/>
      <c r="H7" s="168"/>
      <c r="I7" s="168"/>
      <c r="J7" s="168"/>
      <c r="K7" s="168"/>
      <c r="L7" s="168"/>
      <c r="M7" s="168"/>
      <c r="N7" s="168"/>
      <c r="O7" s="168"/>
      <c r="P7" s="168"/>
      <c r="Q7" s="168"/>
      <c r="R7" s="180" t="s">
        <v>222</v>
      </c>
    </row>
    <row r="8" spans="1:18" ht="13.8" thickBot="1">
      <c r="B8" s="167"/>
      <c r="C8" s="167"/>
      <c r="D8" s="166"/>
      <c r="E8" s="166"/>
      <c r="F8" s="166"/>
      <c r="G8" s="166"/>
      <c r="H8" s="166"/>
      <c r="I8" s="166"/>
      <c r="J8" s="166"/>
      <c r="K8" s="166"/>
      <c r="L8" s="166"/>
      <c r="M8" s="166"/>
      <c r="N8" s="166"/>
      <c r="O8" s="166"/>
      <c r="P8" s="166"/>
      <c r="Q8" s="166"/>
      <c r="R8" s="166"/>
    </row>
    <row r="9" spans="1:18" ht="13.2">
      <c r="B9" s="165" t="s">
        <v>160</v>
      </c>
      <c r="C9" s="165"/>
      <c r="D9" s="137">
        <v>2019</v>
      </c>
      <c r="E9" s="137">
        <v>2020</v>
      </c>
      <c r="F9" s="137">
        <v>2021</v>
      </c>
      <c r="G9" s="137">
        <v>2022</v>
      </c>
      <c r="H9" s="137">
        <v>2023</v>
      </c>
      <c r="I9" s="137">
        <v>2024</v>
      </c>
      <c r="J9" s="137">
        <v>2025</v>
      </c>
      <c r="K9" s="137">
        <v>2026</v>
      </c>
      <c r="L9" s="137">
        <v>2027</v>
      </c>
      <c r="M9" s="137">
        <v>2028</v>
      </c>
      <c r="N9" s="137">
        <v>2029</v>
      </c>
      <c r="O9" s="137">
        <v>2030</v>
      </c>
      <c r="P9" s="137">
        <v>2031</v>
      </c>
      <c r="Q9" s="137">
        <v>2032</v>
      </c>
      <c r="R9" s="137"/>
    </row>
    <row r="10" spans="1:18" ht="13.2">
      <c r="B10" s="164"/>
      <c r="C10" s="164"/>
      <c r="D10" s="155"/>
      <c r="E10" s="155"/>
      <c r="F10" s="155"/>
      <c r="G10" s="155"/>
      <c r="H10" s="155"/>
      <c r="I10" s="155"/>
      <c r="J10" s="155"/>
      <c r="K10" s="155"/>
      <c r="L10" s="155"/>
      <c r="M10" s="155"/>
      <c r="N10" s="155"/>
      <c r="O10" s="155"/>
      <c r="P10" s="155"/>
      <c r="Q10" s="155"/>
      <c r="R10" s="155"/>
    </row>
    <row r="11" spans="1:18" ht="13.2">
      <c r="B11" s="162" t="s">
        <v>229</v>
      </c>
      <c r="C11" s="223" t="s">
        <v>226</v>
      </c>
      <c r="D11" s="155"/>
      <c r="E11" s="155"/>
      <c r="F11" s="155"/>
      <c r="G11" s="155"/>
      <c r="H11" s="155"/>
      <c r="I11" s="155"/>
      <c r="J11" s="155"/>
      <c r="K11" s="155"/>
      <c r="L11" s="155"/>
      <c r="M11" s="155"/>
      <c r="N11" s="155"/>
      <c r="O11" s="155"/>
      <c r="P11" s="155"/>
      <c r="Q11" s="155"/>
      <c r="R11" s="183" t="str">
        <f t="shared" ref="R11:R18" si="0">IF(D11=0,"-",(((Q11/D11)^(1/13))-1))</f>
        <v>-</v>
      </c>
    </row>
    <row r="12" spans="1:18" ht="13.2">
      <c r="B12" s="162" t="s">
        <v>230</v>
      </c>
      <c r="C12" s="223" t="s">
        <v>226</v>
      </c>
      <c r="D12" s="155"/>
      <c r="E12" s="155"/>
      <c r="F12" s="155"/>
      <c r="G12" s="155"/>
      <c r="H12" s="155"/>
      <c r="I12" s="155"/>
      <c r="J12" s="155"/>
      <c r="K12" s="155"/>
      <c r="L12" s="155"/>
      <c r="M12" s="155"/>
      <c r="N12" s="155"/>
      <c r="O12" s="155"/>
      <c r="P12" s="155"/>
      <c r="Q12" s="155"/>
      <c r="R12" s="183" t="str">
        <f t="shared" si="0"/>
        <v>-</v>
      </c>
    </row>
    <row r="13" spans="1:18" ht="13.2">
      <c r="B13" s="162" t="s">
        <v>231</v>
      </c>
      <c r="C13" s="223" t="s">
        <v>226</v>
      </c>
      <c r="D13" s="155"/>
      <c r="E13" s="155"/>
      <c r="F13" s="155"/>
      <c r="G13" s="155"/>
      <c r="H13" s="155"/>
      <c r="I13" s="155"/>
      <c r="J13" s="155"/>
      <c r="K13" s="155"/>
      <c r="L13" s="155"/>
      <c r="M13" s="155"/>
      <c r="N13" s="155"/>
      <c r="O13" s="155"/>
      <c r="P13" s="155"/>
      <c r="Q13" s="155"/>
      <c r="R13" s="183" t="str">
        <f t="shared" si="0"/>
        <v>-</v>
      </c>
    </row>
    <row r="14" spans="1:18" ht="13.2">
      <c r="B14" s="161" t="s">
        <v>232</v>
      </c>
      <c r="C14" s="223" t="s">
        <v>226</v>
      </c>
      <c r="D14" s="155"/>
      <c r="E14" s="155"/>
      <c r="F14" s="155"/>
      <c r="G14" s="155"/>
      <c r="H14" s="155"/>
      <c r="I14" s="155"/>
      <c r="J14" s="155"/>
      <c r="K14" s="155"/>
      <c r="L14" s="155"/>
      <c r="M14" s="155"/>
      <c r="N14" s="155"/>
      <c r="O14" s="155"/>
      <c r="P14" s="155"/>
      <c r="Q14" s="155"/>
      <c r="R14" s="183" t="str">
        <f t="shared" si="0"/>
        <v>-</v>
      </c>
    </row>
    <row r="15" spans="1:18" ht="13.2">
      <c r="B15" s="161" t="s">
        <v>233</v>
      </c>
      <c r="C15" s="223" t="s">
        <v>226</v>
      </c>
      <c r="D15" s="155"/>
      <c r="E15" s="155"/>
      <c r="F15" s="155"/>
      <c r="G15" s="155"/>
      <c r="H15" s="155"/>
      <c r="I15" s="155"/>
      <c r="J15" s="155"/>
      <c r="K15" s="155"/>
      <c r="L15" s="155"/>
      <c r="M15" s="155"/>
      <c r="N15" s="155"/>
      <c r="O15" s="155"/>
      <c r="P15" s="155"/>
      <c r="Q15" s="155"/>
      <c r="R15" s="183" t="str">
        <f t="shared" si="0"/>
        <v>-</v>
      </c>
    </row>
    <row r="16" spans="1:18" ht="13.2">
      <c r="B16" s="161" t="s">
        <v>234</v>
      </c>
      <c r="C16" s="223" t="s">
        <v>226</v>
      </c>
      <c r="D16" s="155"/>
      <c r="E16" s="155"/>
      <c r="F16" s="155"/>
      <c r="G16" s="155"/>
      <c r="H16" s="155"/>
      <c r="I16" s="155"/>
      <c r="J16" s="155"/>
      <c r="K16" s="155"/>
      <c r="L16" s="155"/>
      <c r="M16" s="155"/>
      <c r="N16" s="155"/>
      <c r="O16" s="155"/>
      <c r="P16" s="155"/>
      <c r="Q16" s="155"/>
      <c r="R16" s="183" t="str">
        <f t="shared" si="0"/>
        <v>-</v>
      </c>
    </row>
    <row r="17" spans="2:18" ht="13.2">
      <c r="B17" s="161" t="s">
        <v>235</v>
      </c>
      <c r="C17" s="223" t="s">
        <v>226</v>
      </c>
      <c r="D17" s="155"/>
      <c r="E17" s="155"/>
      <c r="F17" s="155"/>
      <c r="G17" s="155"/>
      <c r="H17" s="155"/>
      <c r="I17" s="155"/>
      <c r="J17" s="155"/>
      <c r="K17" s="155"/>
      <c r="L17" s="155"/>
      <c r="M17" s="155"/>
      <c r="N17" s="155"/>
      <c r="O17" s="155"/>
      <c r="P17" s="155"/>
      <c r="Q17" s="155"/>
      <c r="R17" s="183" t="str">
        <f t="shared" si="0"/>
        <v>-</v>
      </c>
    </row>
    <row r="18" spans="2:18" ht="13.2">
      <c r="B18" s="154" t="s">
        <v>167</v>
      </c>
      <c r="C18" s="154"/>
      <c r="D18" s="179"/>
      <c r="E18" s="179"/>
      <c r="F18" s="179"/>
      <c r="G18" s="179"/>
      <c r="H18" s="179"/>
      <c r="I18" s="179"/>
      <c r="J18" s="179"/>
      <c r="K18" s="179"/>
      <c r="L18" s="179"/>
      <c r="M18" s="179"/>
      <c r="N18" s="179"/>
      <c r="O18" s="179"/>
      <c r="P18" s="179"/>
      <c r="Q18" s="179"/>
      <c r="R18" s="184" t="str">
        <f t="shared" si="0"/>
        <v>-</v>
      </c>
    </row>
    <row r="19" spans="2:18" ht="13.2">
      <c r="B19" s="161"/>
      <c r="C19" s="161"/>
      <c r="D19" s="153"/>
      <c r="E19" s="153"/>
      <c r="F19" s="153"/>
      <c r="G19" s="153"/>
      <c r="H19" s="153"/>
      <c r="I19" s="153"/>
      <c r="J19" s="153"/>
      <c r="K19" s="153"/>
      <c r="L19" s="153"/>
      <c r="M19" s="153"/>
      <c r="N19" s="153"/>
      <c r="O19" s="153"/>
      <c r="P19" s="153"/>
      <c r="Q19" s="153"/>
      <c r="R19" s="153"/>
    </row>
    <row r="20" spans="2:18" ht="13.2">
      <c r="B20" s="162" t="s">
        <v>229</v>
      </c>
      <c r="C20" s="223" t="s">
        <v>228</v>
      </c>
      <c r="D20" s="156"/>
      <c r="E20" s="156"/>
      <c r="F20" s="156"/>
      <c r="G20" s="156"/>
      <c r="H20" s="156"/>
      <c r="I20" s="156"/>
      <c r="J20" s="156"/>
      <c r="K20" s="156"/>
      <c r="L20" s="156"/>
      <c r="M20" s="156"/>
      <c r="N20" s="156"/>
      <c r="O20" s="156"/>
      <c r="P20" s="156"/>
      <c r="Q20" s="156"/>
      <c r="R20" s="156"/>
    </row>
    <row r="21" spans="2:18" ht="13.2">
      <c r="B21" s="162" t="s">
        <v>230</v>
      </c>
      <c r="C21" s="223" t="s">
        <v>228</v>
      </c>
      <c r="D21" s="156"/>
      <c r="E21" s="156"/>
      <c r="F21" s="156"/>
      <c r="G21" s="156"/>
      <c r="H21" s="156"/>
      <c r="I21" s="156"/>
      <c r="J21" s="156"/>
      <c r="K21" s="156"/>
      <c r="L21" s="156"/>
      <c r="M21" s="156"/>
      <c r="N21" s="156"/>
      <c r="O21" s="156"/>
      <c r="P21" s="156"/>
      <c r="Q21" s="156"/>
      <c r="R21" s="156"/>
    </row>
    <row r="22" spans="2:18" ht="13.2">
      <c r="B22" s="162" t="s">
        <v>231</v>
      </c>
      <c r="C22" s="223" t="s">
        <v>228</v>
      </c>
      <c r="D22" s="156"/>
      <c r="E22" s="156"/>
      <c r="F22" s="156"/>
      <c r="G22" s="156"/>
      <c r="H22" s="156"/>
      <c r="I22" s="156"/>
      <c r="J22" s="156"/>
      <c r="K22" s="156"/>
      <c r="L22" s="156"/>
      <c r="M22" s="156"/>
      <c r="N22" s="156"/>
      <c r="O22" s="156"/>
      <c r="P22" s="156"/>
      <c r="Q22" s="156"/>
      <c r="R22" s="156"/>
    </row>
    <row r="23" spans="2:18" ht="13.2">
      <c r="B23" s="161" t="s">
        <v>232</v>
      </c>
      <c r="C23" s="223" t="s">
        <v>228</v>
      </c>
      <c r="D23" s="156"/>
      <c r="E23" s="156"/>
      <c r="F23" s="156"/>
      <c r="G23" s="156"/>
      <c r="H23" s="156"/>
      <c r="I23" s="156"/>
      <c r="J23" s="156"/>
      <c r="K23" s="156"/>
      <c r="L23" s="156"/>
      <c r="M23" s="156"/>
      <c r="N23" s="156"/>
      <c r="O23" s="156"/>
      <c r="P23" s="156"/>
      <c r="Q23" s="156"/>
      <c r="R23" s="156"/>
    </row>
    <row r="24" spans="2:18" ht="13.2">
      <c r="B24" s="161" t="s">
        <v>233</v>
      </c>
      <c r="C24" s="223" t="s">
        <v>228</v>
      </c>
      <c r="D24" s="156"/>
      <c r="E24" s="156"/>
      <c r="F24" s="156"/>
      <c r="G24" s="156"/>
      <c r="H24" s="156"/>
      <c r="I24" s="156"/>
      <c r="J24" s="156"/>
      <c r="K24" s="156"/>
      <c r="L24" s="156"/>
      <c r="M24" s="156"/>
      <c r="N24" s="156"/>
      <c r="O24" s="156"/>
      <c r="P24" s="156"/>
      <c r="Q24" s="156"/>
      <c r="R24" s="156"/>
    </row>
    <row r="25" spans="2:18" ht="13.2">
      <c r="B25" s="161" t="s">
        <v>234</v>
      </c>
      <c r="C25" s="223" t="s">
        <v>228</v>
      </c>
      <c r="D25" s="156"/>
      <c r="E25" s="156"/>
      <c r="F25" s="156"/>
      <c r="G25" s="156"/>
      <c r="H25" s="156"/>
      <c r="I25" s="156"/>
      <c r="J25" s="156"/>
      <c r="K25" s="156"/>
      <c r="L25" s="156"/>
      <c r="M25" s="156"/>
      <c r="N25" s="156"/>
      <c r="O25" s="156"/>
      <c r="P25" s="156"/>
      <c r="Q25" s="156"/>
      <c r="R25" s="156"/>
    </row>
    <row r="26" spans="2:18" ht="13.2">
      <c r="B26" s="161" t="s">
        <v>235</v>
      </c>
      <c r="C26" s="223" t="s">
        <v>228</v>
      </c>
      <c r="D26" s="156"/>
      <c r="E26" s="156"/>
      <c r="F26" s="156"/>
      <c r="G26" s="156"/>
      <c r="H26" s="156"/>
      <c r="I26" s="156"/>
      <c r="J26" s="156"/>
      <c r="K26" s="156"/>
      <c r="L26" s="156"/>
      <c r="M26" s="156"/>
      <c r="N26" s="156"/>
      <c r="O26" s="156"/>
      <c r="P26" s="156"/>
      <c r="Q26" s="156"/>
      <c r="R26" s="156"/>
    </row>
    <row r="27" spans="2:18" ht="13.2">
      <c r="B27" s="154" t="s">
        <v>168</v>
      </c>
      <c r="C27" s="154"/>
      <c r="D27" s="158"/>
      <c r="E27" s="158"/>
      <c r="F27" s="158"/>
      <c r="G27" s="158"/>
      <c r="H27" s="158"/>
      <c r="I27" s="158"/>
      <c r="J27" s="158"/>
      <c r="K27" s="158"/>
      <c r="L27" s="158"/>
      <c r="M27" s="158"/>
      <c r="N27" s="158"/>
      <c r="O27" s="158"/>
      <c r="P27" s="158"/>
      <c r="Q27" s="158"/>
      <c r="R27" s="158"/>
    </row>
    <row r="28" spans="2:18" ht="13.2">
      <c r="B28" s="161"/>
      <c r="C28" s="161"/>
      <c r="D28" s="153"/>
      <c r="E28" s="153"/>
      <c r="F28" s="153"/>
      <c r="G28" s="153"/>
      <c r="H28" s="153"/>
      <c r="I28" s="153"/>
      <c r="J28" s="153"/>
      <c r="K28" s="153"/>
      <c r="L28" s="153"/>
      <c r="M28" s="153"/>
      <c r="N28" s="153"/>
      <c r="O28" s="153"/>
      <c r="P28" s="153"/>
      <c r="Q28" s="153"/>
      <c r="R28" s="153"/>
    </row>
    <row r="29" spans="2:18" ht="13.2">
      <c r="B29" s="160" t="s">
        <v>166</v>
      </c>
      <c r="C29" s="160"/>
      <c r="D29" s="159">
        <v>2019</v>
      </c>
      <c r="E29" s="159">
        <v>2020</v>
      </c>
      <c r="F29" s="159">
        <v>2021</v>
      </c>
      <c r="G29" s="159">
        <v>2022</v>
      </c>
      <c r="H29" s="159">
        <v>2023</v>
      </c>
      <c r="I29" s="159">
        <v>2024</v>
      </c>
      <c r="J29" s="159">
        <v>2025</v>
      </c>
      <c r="K29" s="159">
        <v>2026</v>
      </c>
      <c r="L29" s="159">
        <v>2027</v>
      </c>
      <c r="M29" s="159">
        <v>2028</v>
      </c>
      <c r="N29" s="159">
        <v>2029</v>
      </c>
      <c r="O29" s="159">
        <v>2030</v>
      </c>
      <c r="P29" s="159">
        <v>2031</v>
      </c>
      <c r="Q29" s="159">
        <v>2032</v>
      </c>
      <c r="R29" s="159"/>
    </row>
    <row r="30" spans="2:18" ht="13.2">
      <c r="B30" s="163"/>
      <c r="C30" s="163"/>
      <c r="D30" s="155"/>
      <c r="E30" s="155"/>
      <c r="F30" s="155"/>
      <c r="G30" s="155"/>
      <c r="H30" s="155"/>
      <c r="I30" s="155"/>
      <c r="J30" s="155"/>
      <c r="K30" s="155"/>
      <c r="L30" s="155"/>
      <c r="M30" s="155"/>
      <c r="N30" s="155"/>
      <c r="O30" s="155"/>
      <c r="P30" s="155"/>
      <c r="Q30" s="155"/>
      <c r="R30" s="155"/>
    </row>
    <row r="31" spans="2:18" ht="13.2">
      <c r="B31" s="162" t="s">
        <v>229</v>
      </c>
      <c r="C31" s="223" t="s">
        <v>226</v>
      </c>
      <c r="D31" s="155"/>
      <c r="E31" s="155"/>
      <c r="F31" s="155"/>
      <c r="G31" s="155"/>
      <c r="H31" s="155"/>
      <c r="I31" s="155"/>
      <c r="J31" s="155"/>
      <c r="K31" s="155"/>
      <c r="L31" s="155"/>
      <c r="M31" s="155"/>
      <c r="N31" s="155"/>
      <c r="O31" s="155"/>
      <c r="P31" s="155"/>
      <c r="Q31" s="155"/>
      <c r="R31" s="183" t="str">
        <f t="shared" ref="R31:R38" si="1">IF(D31=0,"-",(((Q31/D31)^(1/13))-1))</f>
        <v>-</v>
      </c>
    </row>
    <row r="32" spans="2:18" ht="13.2">
      <c r="B32" s="162" t="s">
        <v>230</v>
      </c>
      <c r="C32" s="223" t="s">
        <v>226</v>
      </c>
      <c r="D32" s="155"/>
      <c r="E32" s="155"/>
      <c r="F32" s="155"/>
      <c r="G32" s="155"/>
      <c r="H32" s="155"/>
      <c r="I32" s="155"/>
      <c r="J32" s="155"/>
      <c r="K32" s="155"/>
      <c r="L32" s="155"/>
      <c r="M32" s="155"/>
      <c r="N32" s="155"/>
      <c r="O32" s="155"/>
      <c r="P32" s="155"/>
      <c r="Q32" s="155"/>
      <c r="R32" s="183" t="str">
        <f t="shared" si="1"/>
        <v>-</v>
      </c>
    </row>
    <row r="33" spans="2:18" ht="13.2">
      <c r="B33" s="162" t="s">
        <v>231</v>
      </c>
      <c r="C33" s="223" t="s">
        <v>226</v>
      </c>
      <c r="D33" s="155"/>
      <c r="E33" s="155"/>
      <c r="F33" s="155"/>
      <c r="G33" s="155"/>
      <c r="H33" s="155"/>
      <c r="I33" s="155"/>
      <c r="J33" s="155"/>
      <c r="K33" s="155"/>
      <c r="L33" s="155"/>
      <c r="M33" s="155"/>
      <c r="N33" s="155"/>
      <c r="O33" s="155"/>
      <c r="P33" s="155"/>
      <c r="Q33" s="155"/>
      <c r="R33" s="183" t="str">
        <f t="shared" si="1"/>
        <v>-</v>
      </c>
    </row>
    <row r="34" spans="2:18" ht="13.2">
      <c r="B34" s="161" t="s">
        <v>232</v>
      </c>
      <c r="C34" s="223" t="s">
        <v>226</v>
      </c>
      <c r="D34" s="155"/>
      <c r="E34" s="155"/>
      <c r="F34" s="155"/>
      <c r="G34" s="155"/>
      <c r="H34" s="155"/>
      <c r="I34" s="155"/>
      <c r="J34" s="155"/>
      <c r="K34" s="155"/>
      <c r="L34" s="155"/>
      <c r="M34" s="155"/>
      <c r="N34" s="155"/>
      <c r="O34" s="155"/>
      <c r="P34" s="155"/>
      <c r="Q34" s="155"/>
      <c r="R34" s="183" t="str">
        <f t="shared" si="1"/>
        <v>-</v>
      </c>
    </row>
    <row r="35" spans="2:18" ht="13.2">
      <c r="B35" s="161" t="s">
        <v>233</v>
      </c>
      <c r="C35" s="223" t="s">
        <v>226</v>
      </c>
      <c r="D35" s="155"/>
      <c r="E35" s="155"/>
      <c r="F35" s="155"/>
      <c r="G35" s="155"/>
      <c r="H35" s="155"/>
      <c r="I35" s="155"/>
      <c r="J35" s="155"/>
      <c r="K35" s="155"/>
      <c r="L35" s="155"/>
      <c r="M35" s="155"/>
      <c r="N35" s="155"/>
      <c r="O35" s="155"/>
      <c r="P35" s="155"/>
      <c r="Q35" s="155"/>
      <c r="R35" s="183" t="str">
        <f t="shared" si="1"/>
        <v>-</v>
      </c>
    </row>
    <row r="36" spans="2:18" ht="13.2">
      <c r="B36" s="161" t="s">
        <v>234</v>
      </c>
      <c r="C36" s="223" t="s">
        <v>226</v>
      </c>
      <c r="D36" s="155"/>
      <c r="E36" s="155"/>
      <c r="F36" s="155"/>
      <c r="G36" s="155"/>
      <c r="H36" s="155"/>
      <c r="I36" s="155"/>
      <c r="J36" s="155"/>
      <c r="K36" s="155"/>
      <c r="L36" s="155"/>
      <c r="M36" s="155"/>
      <c r="N36" s="155"/>
      <c r="O36" s="155"/>
      <c r="P36" s="155"/>
      <c r="Q36" s="155"/>
      <c r="R36" s="183" t="str">
        <f t="shared" si="1"/>
        <v>-</v>
      </c>
    </row>
    <row r="37" spans="2:18" ht="13.2">
      <c r="B37" s="161" t="s">
        <v>235</v>
      </c>
      <c r="C37" s="223" t="s">
        <v>226</v>
      </c>
      <c r="D37" s="155"/>
      <c r="E37" s="155"/>
      <c r="F37" s="155"/>
      <c r="G37" s="155"/>
      <c r="H37" s="155"/>
      <c r="I37" s="155"/>
      <c r="J37" s="155"/>
      <c r="K37" s="155"/>
      <c r="L37" s="155"/>
      <c r="M37" s="155"/>
      <c r="N37" s="155"/>
      <c r="O37" s="155"/>
      <c r="P37" s="155"/>
      <c r="Q37" s="155"/>
      <c r="R37" s="183" t="str">
        <f t="shared" si="1"/>
        <v>-</v>
      </c>
    </row>
    <row r="38" spans="2:18" ht="13.2">
      <c r="B38" s="154" t="s">
        <v>167</v>
      </c>
      <c r="C38" s="154"/>
      <c r="D38" s="179"/>
      <c r="E38" s="179"/>
      <c r="F38" s="179"/>
      <c r="G38" s="179"/>
      <c r="H38" s="179"/>
      <c r="I38" s="179"/>
      <c r="J38" s="179"/>
      <c r="K38" s="179"/>
      <c r="L38" s="179"/>
      <c r="M38" s="179"/>
      <c r="N38" s="179"/>
      <c r="O38" s="179"/>
      <c r="P38" s="179"/>
      <c r="Q38" s="179"/>
      <c r="R38" s="184" t="str">
        <f t="shared" si="1"/>
        <v>-</v>
      </c>
    </row>
    <row r="39" spans="2:18" ht="13.2">
      <c r="B39" s="161"/>
      <c r="C39" s="161"/>
      <c r="D39" s="153"/>
      <c r="E39" s="153"/>
      <c r="F39" s="153"/>
      <c r="G39" s="153"/>
      <c r="H39" s="153"/>
      <c r="I39" s="153"/>
      <c r="J39" s="153"/>
      <c r="K39" s="153"/>
      <c r="L39" s="153"/>
      <c r="M39" s="153"/>
      <c r="N39" s="153"/>
      <c r="O39" s="153"/>
      <c r="P39" s="153"/>
      <c r="Q39" s="153"/>
      <c r="R39" s="153"/>
    </row>
    <row r="40" spans="2:18" ht="13.2">
      <c r="B40" s="162" t="s">
        <v>229</v>
      </c>
      <c r="C40" s="223" t="s">
        <v>228</v>
      </c>
      <c r="D40" s="156"/>
      <c r="E40" s="156"/>
      <c r="F40" s="156"/>
      <c r="G40" s="156"/>
      <c r="H40" s="156"/>
      <c r="I40" s="156"/>
      <c r="J40" s="156"/>
      <c r="K40" s="156"/>
      <c r="L40" s="156"/>
      <c r="M40" s="156"/>
      <c r="N40" s="156"/>
      <c r="O40" s="156"/>
      <c r="P40" s="156"/>
      <c r="Q40" s="156"/>
      <c r="R40" s="156"/>
    </row>
    <row r="41" spans="2:18" ht="13.2">
      <c r="B41" s="162" t="s">
        <v>230</v>
      </c>
      <c r="C41" s="223" t="s">
        <v>228</v>
      </c>
      <c r="D41" s="156"/>
      <c r="E41" s="156"/>
      <c r="F41" s="156"/>
      <c r="G41" s="156"/>
      <c r="H41" s="156"/>
      <c r="I41" s="156"/>
      <c r="J41" s="156"/>
      <c r="K41" s="156"/>
      <c r="L41" s="156"/>
      <c r="M41" s="156"/>
      <c r="N41" s="156"/>
      <c r="O41" s="156"/>
      <c r="P41" s="156"/>
      <c r="Q41" s="156"/>
      <c r="R41" s="156"/>
    </row>
    <row r="42" spans="2:18" ht="13.2">
      <c r="B42" s="162" t="s">
        <v>231</v>
      </c>
      <c r="C42" s="223" t="s">
        <v>228</v>
      </c>
      <c r="D42" s="156"/>
      <c r="E42" s="156"/>
      <c r="F42" s="156"/>
      <c r="G42" s="156"/>
      <c r="H42" s="156"/>
      <c r="I42" s="156"/>
      <c r="J42" s="156"/>
      <c r="K42" s="156"/>
      <c r="L42" s="156"/>
      <c r="M42" s="156"/>
      <c r="N42" s="156"/>
      <c r="O42" s="156"/>
      <c r="P42" s="156"/>
      <c r="Q42" s="156"/>
      <c r="R42" s="156"/>
    </row>
    <row r="43" spans="2:18" ht="13.2">
      <c r="B43" s="161" t="s">
        <v>232</v>
      </c>
      <c r="C43" s="223" t="s">
        <v>228</v>
      </c>
      <c r="D43" s="156"/>
      <c r="E43" s="156"/>
      <c r="F43" s="156"/>
      <c r="G43" s="156"/>
      <c r="H43" s="156"/>
      <c r="I43" s="156"/>
      <c r="J43" s="156"/>
      <c r="K43" s="156"/>
      <c r="L43" s="156"/>
      <c r="M43" s="156"/>
      <c r="N43" s="156"/>
      <c r="O43" s="156"/>
      <c r="P43" s="156"/>
      <c r="Q43" s="156"/>
      <c r="R43" s="156"/>
    </row>
    <row r="44" spans="2:18" ht="13.2">
      <c r="B44" s="161" t="s">
        <v>233</v>
      </c>
      <c r="C44" s="223" t="s">
        <v>228</v>
      </c>
      <c r="D44" s="156"/>
      <c r="E44" s="156"/>
      <c r="F44" s="156"/>
      <c r="G44" s="156"/>
      <c r="H44" s="156"/>
      <c r="I44" s="156"/>
      <c r="J44" s="156"/>
      <c r="K44" s="156"/>
      <c r="L44" s="156"/>
      <c r="M44" s="156"/>
      <c r="N44" s="156"/>
      <c r="O44" s="156"/>
      <c r="P44" s="156"/>
      <c r="Q44" s="156"/>
      <c r="R44" s="156"/>
    </row>
    <row r="45" spans="2:18" ht="13.2">
      <c r="B45" s="161" t="s">
        <v>234</v>
      </c>
      <c r="C45" s="223" t="s">
        <v>228</v>
      </c>
      <c r="D45" s="156"/>
      <c r="E45" s="156"/>
      <c r="F45" s="156"/>
      <c r="G45" s="156"/>
      <c r="H45" s="156"/>
      <c r="I45" s="156"/>
      <c r="J45" s="156"/>
      <c r="K45" s="156"/>
      <c r="L45" s="156"/>
      <c r="M45" s="156"/>
      <c r="N45" s="156"/>
      <c r="O45" s="156"/>
      <c r="P45" s="156"/>
      <c r="Q45" s="156"/>
      <c r="R45" s="156"/>
    </row>
    <row r="46" spans="2:18" ht="13.2">
      <c r="B46" s="161" t="s">
        <v>235</v>
      </c>
      <c r="C46" s="223" t="s">
        <v>228</v>
      </c>
      <c r="D46" s="156"/>
      <c r="E46" s="156"/>
      <c r="F46" s="156"/>
      <c r="G46" s="156"/>
      <c r="H46" s="156"/>
      <c r="I46" s="156"/>
      <c r="J46" s="156"/>
      <c r="K46" s="156"/>
      <c r="L46" s="156"/>
      <c r="M46" s="156"/>
      <c r="N46" s="156"/>
      <c r="O46" s="156"/>
      <c r="P46" s="156"/>
      <c r="Q46" s="156"/>
      <c r="R46" s="156"/>
    </row>
    <row r="47" spans="2:18" ht="13.2">
      <c r="B47" s="154" t="s">
        <v>168</v>
      </c>
      <c r="C47" s="154"/>
      <c r="D47" s="158"/>
      <c r="E47" s="158"/>
      <c r="F47" s="158"/>
      <c r="G47" s="158"/>
      <c r="H47" s="158"/>
      <c r="I47" s="158"/>
      <c r="J47" s="158"/>
      <c r="K47" s="158"/>
      <c r="L47" s="158"/>
      <c r="M47" s="158"/>
      <c r="N47" s="158"/>
      <c r="O47" s="158"/>
      <c r="P47" s="158"/>
      <c r="Q47" s="158"/>
      <c r="R47" s="158"/>
    </row>
    <row r="48" spans="2:18" ht="13.2">
      <c r="B48" s="161"/>
      <c r="C48" s="161"/>
      <c r="D48" s="153"/>
      <c r="E48" s="153"/>
      <c r="F48" s="153"/>
      <c r="G48" s="153"/>
      <c r="H48" s="153"/>
      <c r="I48" s="153"/>
      <c r="J48" s="153"/>
      <c r="K48" s="153"/>
      <c r="L48" s="153"/>
      <c r="M48" s="153"/>
      <c r="N48" s="153"/>
      <c r="O48" s="153"/>
      <c r="P48" s="153"/>
      <c r="Q48" s="153"/>
      <c r="R48" s="153"/>
    </row>
    <row r="49" spans="2:18" ht="12.75" customHeight="1">
      <c r="B49" s="160" t="s">
        <v>159</v>
      </c>
      <c r="C49" s="160"/>
      <c r="D49" s="159">
        <v>2019</v>
      </c>
      <c r="E49" s="159">
        <v>2020</v>
      </c>
      <c r="F49" s="159">
        <v>2021</v>
      </c>
      <c r="G49" s="159">
        <v>2022</v>
      </c>
      <c r="H49" s="159">
        <v>2023</v>
      </c>
      <c r="I49" s="159">
        <v>2024</v>
      </c>
      <c r="J49" s="159">
        <v>2025</v>
      </c>
      <c r="K49" s="159">
        <v>2026</v>
      </c>
      <c r="L49" s="159">
        <v>2027</v>
      </c>
      <c r="M49" s="159">
        <v>2028</v>
      </c>
      <c r="N49" s="159">
        <v>2029</v>
      </c>
      <c r="O49" s="159">
        <v>2030</v>
      </c>
      <c r="P49" s="159">
        <v>2031</v>
      </c>
      <c r="Q49" s="159">
        <v>2032</v>
      </c>
      <c r="R49" s="159"/>
    </row>
    <row r="50" spans="2:18" ht="12.75" customHeight="1">
      <c r="B50" s="157"/>
      <c r="C50" s="157"/>
      <c r="D50" s="155"/>
      <c r="E50" s="155"/>
      <c r="F50" s="155"/>
      <c r="G50" s="155"/>
      <c r="H50" s="155"/>
      <c r="I50" s="155"/>
      <c r="J50" s="155"/>
      <c r="K50" s="155"/>
      <c r="L50" s="155"/>
      <c r="M50" s="155"/>
      <c r="N50" s="155"/>
      <c r="O50" s="155"/>
      <c r="P50" s="155"/>
      <c r="Q50" s="155"/>
      <c r="R50" s="155"/>
    </row>
    <row r="51" spans="2:18" ht="12.75" customHeight="1">
      <c r="B51" s="162" t="s">
        <v>229</v>
      </c>
      <c r="C51" s="223" t="s">
        <v>226</v>
      </c>
      <c r="D51" s="155"/>
      <c r="E51" s="155"/>
      <c r="F51" s="155"/>
      <c r="G51" s="155"/>
      <c r="H51" s="155"/>
      <c r="I51" s="155"/>
      <c r="J51" s="155"/>
      <c r="K51" s="155"/>
      <c r="L51" s="155"/>
      <c r="M51" s="155"/>
      <c r="N51" s="155"/>
      <c r="O51" s="155"/>
      <c r="P51" s="155"/>
      <c r="Q51" s="155"/>
      <c r="R51" s="183" t="str">
        <f t="shared" ref="R51:R58" si="2">IF(D51=0,"-",(((Q51/D51)^(1/13))-1))</f>
        <v>-</v>
      </c>
    </row>
    <row r="52" spans="2:18" ht="12.75" customHeight="1">
      <c r="B52" s="162" t="s">
        <v>230</v>
      </c>
      <c r="C52" s="223" t="s">
        <v>226</v>
      </c>
      <c r="D52" s="155"/>
      <c r="E52" s="155"/>
      <c r="F52" s="155"/>
      <c r="G52" s="155"/>
      <c r="H52" s="155"/>
      <c r="I52" s="155"/>
      <c r="J52" s="155"/>
      <c r="K52" s="155"/>
      <c r="L52" s="155"/>
      <c r="M52" s="155"/>
      <c r="N52" s="155"/>
      <c r="O52" s="155"/>
      <c r="P52" s="155"/>
      <c r="Q52" s="155"/>
      <c r="R52" s="183" t="str">
        <f t="shared" si="2"/>
        <v>-</v>
      </c>
    </row>
    <row r="53" spans="2:18" ht="12.75" customHeight="1">
      <c r="B53" s="162" t="s">
        <v>231</v>
      </c>
      <c r="C53" s="223" t="s">
        <v>226</v>
      </c>
      <c r="D53" s="155"/>
      <c r="E53" s="155"/>
      <c r="F53" s="155"/>
      <c r="G53" s="155"/>
      <c r="H53" s="155"/>
      <c r="I53" s="155"/>
      <c r="J53" s="155"/>
      <c r="K53" s="155"/>
      <c r="L53" s="155"/>
      <c r="M53" s="155"/>
      <c r="N53" s="155"/>
      <c r="O53" s="155"/>
      <c r="P53" s="155"/>
      <c r="Q53" s="155"/>
      <c r="R53" s="183" t="str">
        <f t="shared" si="2"/>
        <v>-</v>
      </c>
    </row>
    <row r="54" spans="2:18" ht="12.75" customHeight="1">
      <c r="B54" s="161" t="s">
        <v>232</v>
      </c>
      <c r="C54" s="223" t="s">
        <v>226</v>
      </c>
      <c r="D54" s="155"/>
      <c r="E54" s="155"/>
      <c r="F54" s="155"/>
      <c r="G54" s="155"/>
      <c r="H54" s="155"/>
      <c r="I54" s="155"/>
      <c r="J54" s="155"/>
      <c r="K54" s="155"/>
      <c r="L54" s="155"/>
      <c r="M54" s="155"/>
      <c r="N54" s="155"/>
      <c r="O54" s="155"/>
      <c r="P54" s="155"/>
      <c r="Q54" s="155"/>
      <c r="R54" s="183" t="str">
        <f t="shared" si="2"/>
        <v>-</v>
      </c>
    </row>
    <row r="55" spans="2:18" ht="12.75" customHeight="1">
      <c r="B55" s="161" t="s">
        <v>233</v>
      </c>
      <c r="C55" s="223" t="s">
        <v>226</v>
      </c>
      <c r="D55" s="155"/>
      <c r="E55" s="155"/>
      <c r="F55" s="155"/>
      <c r="G55" s="155"/>
      <c r="H55" s="155"/>
      <c r="I55" s="155"/>
      <c r="J55" s="155"/>
      <c r="K55" s="155"/>
      <c r="L55" s="155"/>
      <c r="M55" s="155"/>
      <c r="N55" s="155"/>
      <c r="O55" s="155"/>
      <c r="P55" s="155"/>
      <c r="Q55" s="155"/>
      <c r="R55" s="183" t="str">
        <f t="shared" si="2"/>
        <v>-</v>
      </c>
    </row>
    <row r="56" spans="2:18" ht="12.75" customHeight="1">
      <c r="B56" s="161" t="s">
        <v>234</v>
      </c>
      <c r="C56" s="223" t="s">
        <v>226</v>
      </c>
      <c r="D56" s="155"/>
      <c r="E56" s="155"/>
      <c r="F56" s="155"/>
      <c r="G56" s="155"/>
      <c r="H56" s="155"/>
      <c r="I56" s="155"/>
      <c r="J56" s="155"/>
      <c r="K56" s="155"/>
      <c r="L56" s="155"/>
      <c r="M56" s="155"/>
      <c r="N56" s="155"/>
      <c r="O56" s="155"/>
      <c r="P56" s="155"/>
      <c r="Q56" s="155"/>
      <c r="R56" s="183" t="str">
        <f t="shared" si="2"/>
        <v>-</v>
      </c>
    </row>
    <row r="57" spans="2:18" ht="12.75" customHeight="1">
      <c r="B57" s="161" t="s">
        <v>235</v>
      </c>
      <c r="C57" s="223" t="s">
        <v>226</v>
      </c>
      <c r="D57" s="155"/>
      <c r="E57" s="155"/>
      <c r="F57" s="155"/>
      <c r="G57" s="155"/>
      <c r="H57" s="155"/>
      <c r="I57" s="155"/>
      <c r="J57" s="155"/>
      <c r="K57" s="155"/>
      <c r="L57" s="155"/>
      <c r="M57" s="155"/>
      <c r="N57" s="155"/>
      <c r="O57" s="155"/>
      <c r="P57" s="155"/>
      <c r="Q57" s="155"/>
      <c r="R57" s="183" t="str">
        <f t="shared" si="2"/>
        <v>-</v>
      </c>
    </row>
    <row r="58" spans="2:18" ht="12.75" customHeight="1">
      <c r="B58" s="154" t="s">
        <v>167</v>
      </c>
      <c r="C58" s="154"/>
      <c r="D58" s="179"/>
      <c r="E58" s="179"/>
      <c r="F58" s="179"/>
      <c r="G58" s="179"/>
      <c r="H58" s="179"/>
      <c r="I58" s="179"/>
      <c r="J58" s="179"/>
      <c r="K58" s="179"/>
      <c r="L58" s="179"/>
      <c r="M58" s="179"/>
      <c r="N58" s="179"/>
      <c r="O58" s="179"/>
      <c r="P58" s="179"/>
      <c r="Q58" s="179"/>
      <c r="R58" s="184" t="str">
        <f t="shared" si="2"/>
        <v>-</v>
      </c>
    </row>
    <row r="59" spans="2:18" ht="12.75" customHeight="1">
      <c r="B59" s="161"/>
      <c r="C59" s="161"/>
      <c r="D59" s="153"/>
      <c r="E59" s="153"/>
      <c r="F59" s="153"/>
      <c r="G59" s="153"/>
      <c r="H59" s="153"/>
      <c r="I59" s="153"/>
      <c r="J59" s="153"/>
      <c r="K59" s="153"/>
      <c r="L59" s="153"/>
      <c r="M59" s="153"/>
      <c r="N59" s="153"/>
      <c r="O59" s="153"/>
      <c r="P59" s="153"/>
      <c r="Q59" s="153"/>
      <c r="R59" s="153"/>
    </row>
    <row r="60" spans="2:18" ht="12.75" customHeight="1">
      <c r="B60" s="162" t="s">
        <v>229</v>
      </c>
      <c r="C60" s="223" t="s">
        <v>228</v>
      </c>
      <c r="D60" s="156"/>
      <c r="E60" s="156"/>
      <c r="F60" s="156"/>
      <c r="G60" s="156"/>
      <c r="H60" s="156"/>
      <c r="I60" s="156"/>
      <c r="J60" s="156"/>
      <c r="K60" s="156"/>
      <c r="L60" s="156"/>
      <c r="M60" s="156"/>
      <c r="N60" s="156"/>
      <c r="O60" s="156"/>
      <c r="P60" s="156"/>
      <c r="Q60" s="156"/>
      <c r="R60" s="156"/>
    </row>
    <row r="61" spans="2:18" ht="12.75" customHeight="1">
      <c r="B61" s="162" t="s">
        <v>230</v>
      </c>
      <c r="C61" s="223" t="s">
        <v>228</v>
      </c>
      <c r="D61" s="156"/>
      <c r="E61" s="156"/>
      <c r="F61" s="156"/>
      <c r="G61" s="156"/>
      <c r="H61" s="156"/>
      <c r="I61" s="156"/>
      <c r="J61" s="156"/>
      <c r="K61" s="156"/>
      <c r="L61" s="156"/>
      <c r="M61" s="156"/>
      <c r="N61" s="156"/>
      <c r="O61" s="156"/>
      <c r="P61" s="156"/>
      <c r="Q61" s="156"/>
      <c r="R61" s="156"/>
    </row>
    <row r="62" spans="2:18" ht="12.75" customHeight="1">
      <c r="B62" s="162" t="s">
        <v>231</v>
      </c>
      <c r="C62" s="223" t="s">
        <v>228</v>
      </c>
      <c r="D62" s="156"/>
      <c r="E62" s="156"/>
      <c r="F62" s="156"/>
      <c r="G62" s="156"/>
      <c r="H62" s="156"/>
      <c r="I62" s="156"/>
      <c r="J62" s="156"/>
      <c r="K62" s="156"/>
      <c r="L62" s="156"/>
      <c r="M62" s="156"/>
      <c r="N62" s="156"/>
      <c r="O62" s="156"/>
      <c r="P62" s="156"/>
      <c r="Q62" s="156"/>
      <c r="R62" s="156"/>
    </row>
    <row r="63" spans="2:18" ht="12.75" customHeight="1">
      <c r="B63" s="161" t="s">
        <v>232</v>
      </c>
      <c r="C63" s="223" t="s">
        <v>228</v>
      </c>
      <c r="D63" s="156"/>
      <c r="E63" s="156"/>
      <c r="F63" s="156"/>
      <c r="G63" s="156"/>
      <c r="H63" s="156"/>
      <c r="I63" s="156"/>
      <c r="J63" s="156"/>
      <c r="K63" s="156"/>
      <c r="L63" s="156"/>
      <c r="M63" s="156"/>
      <c r="N63" s="156"/>
      <c r="O63" s="156"/>
      <c r="P63" s="156"/>
      <c r="Q63" s="156"/>
      <c r="R63" s="156"/>
    </row>
    <row r="64" spans="2:18" ht="12.75" customHeight="1">
      <c r="B64" s="161" t="s">
        <v>233</v>
      </c>
      <c r="C64" s="223" t="s">
        <v>228</v>
      </c>
      <c r="D64" s="156"/>
      <c r="E64" s="156"/>
      <c r="F64" s="156"/>
      <c r="G64" s="156"/>
      <c r="H64" s="156"/>
      <c r="I64" s="156"/>
      <c r="J64" s="156"/>
      <c r="K64" s="156"/>
      <c r="L64" s="156"/>
      <c r="M64" s="156"/>
      <c r="N64" s="156"/>
      <c r="O64" s="156"/>
      <c r="P64" s="156"/>
      <c r="Q64" s="156"/>
      <c r="R64" s="156"/>
    </row>
    <row r="65" spans="2:18" ht="12.75" customHeight="1">
      <c r="B65" s="161" t="s">
        <v>234</v>
      </c>
      <c r="C65" s="223" t="s">
        <v>228</v>
      </c>
      <c r="D65" s="156"/>
      <c r="E65" s="156"/>
      <c r="F65" s="156"/>
      <c r="G65" s="156"/>
      <c r="H65" s="156"/>
      <c r="I65" s="156"/>
      <c r="J65" s="156"/>
      <c r="K65" s="156"/>
      <c r="L65" s="156"/>
      <c r="M65" s="156"/>
      <c r="N65" s="156"/>
      <c r="O65" s="156"/>
      <c r="P65" s="156"/>
      <c r="Q65" s="156"/>
      <c r="R65" s="156"/>
    </row>
    <row r="66" spans="2:18" ht="12.75" customHeight="1">
      <c r="B66" s="161" t="s">
        <v>235</v>
      </c>
      <c r="C66" s="223" t="s">
        <v>228</v>
      </c>
      <c r="D66" s="156"/>
      <c r="E66" s="156"/>
      <c r="F66" s="156"/>
      <c r="G66" s="156"/>
      <c r="H66" s="156"/>
      <c r="I66" s="156"/>
      <c r="J66" s="156"/>
      <c r="K66" s="156"/>
      <c r="L66" s="156"/>
      <c r="M66" s="156"/>
      <c r="N66" s="156"/>
      <c r="O66" s="156"/>
      <c r="P66" s="156"/>
      <c r="Q66" s="156"/>
      <c r="R66" s="156"/>
    </row>
    <row r="67" spans="2:18" ht="12.75" customHeight="1">
      <c r="B67" s="154" t="s">
        <v>168</v>
      </c>
      <c r="C67" s="154"/>
      <c r="D67" s="158"/>
      <c r="E67" s="158"/>
      <c r="F67" s="158"/>
      <c r="G67" s="158"/>
      <c r="H67" s="158"/>
      <c r="I67" s="158"/>
      <c r="J67" s="158"/>
      <c r="K67" s="158"/>
      <c r="L67" s="158"/>
      <c r="M67" s="158"/>
      <c r="N67" s="158"/>
      <c r="O67" s="158"/>
      <c r="P67" s="158"/>
      <c r="Q67" s="158"/>
      <c r="R67" s="158"/>
    </row>
    <row r="68" spans="2:18" ht="12.75" customHeight="1" thickBot="1">
      <c r="B68" s="154"/>
      <c r="C68" s="154"/>
      <c r="D68" s="153"/>
      <c r="E68" s="153"/>
      <c r="F68" s="153"/>
      <c r="G68" s="153"/>
      <c r="H68" s="153"/>
      <c r="I68" s="153"/>
      <c r="J68" s="153"/>
      <c r="K68" s="153"/>
      <c r="L68" s="153"/>
      <c r="M68" s="153"/>
      <c r="N68" s="153"/>
      <c r="O68" s="153"/>
      <c r="P68" s="153"/>
      <c r="Q68" s="153"/>
      <c r="R68" s="153"/>
    </row>
    <row r="69" spans="2:18" ht="12.75" customHeight="1">
      <c r="B69" s="185" t="s">
        <v>143</v>
      </c>
      <c r="C69" s="185"/>
      <c r="D69" s="152"/>
      <c r="E69" s="152"/>
      <c r="F69" s="152"/>
      <c r="G69" s="152"/>
      <c r="H69" s="152"/>
      <c r="I69" s="152"/>
      <c r="J69" s="152"/>
      <c r="K69" s="152"/>
      <c r="L69" s="152"/>
      <c r="M69" s="152"/>
      <c r="N69" s="152"/>
      <c r="O69" s="152"/>
      <c r="P69" s="152"/>
      <c r="Q69" s="152"/>
      <c r="R69" s="187" t="s">
        <v>220</v>
      </c>
    </row>
    <row r="70" spans="2:18" ht="12.75" customHeight="1"/>
  </sheetData>
  <conditionalFormatting sqref="A7:Q7 A6 D6:Q6 S1:XFD1048576 A28:R28 A68:R68 A48:R48 A1:R5 A31:A47 A51:A67 R8:R10 A30:R30 A29:C29 R29 A50:R50 A49:C49 R49 A10:Q10 A8:C9 A70:R1048576 A69 A11:A27 D11:Q17 D19:R19 D31:Q37 D39:R39 D59:R59 D51:Q57">
    <cfRule type="cellIs" dxfId="53" priority="32" operator="equal">
      <formula>0</formula>
    </cfRule>
  </conditionalFormatting>
  <conditionalFormatting sqref="R6:R7">
    <cfRule type="cellIs" dxfId="52" priority="17" operator="equal">
      <formula>0</formula>
    </cfRule>
  </conditionalFormatting>
  <conditionalFormatting sqref="D18:Q18">
    <cfRule type="cellIs" dxfId="51" priority="28" operator="equal">
      <formula>0</formula>
    </cfRule>
  </conditionalFormatting>
  <conditionalFormatting sqref="D38:Q38">
    <cfRule type="cellIs" dxfId="50" priority="27" operator="equal">
      <formula>0</formula>
    </cfRule>
  </conditionalFormatting>
  <conditionalFormatting sqref="R51:R58">
    <cfRule type="cellIs" dxfId="49" priority="11" operator="equal">
      <formula>0</formula>
    </cfRule>
  </conditionalFormatting>
  <conditionalFormatting sqref="D58:Q58">
    <cfRule type="cellIs" dxfId="48" priority="25" operator="equal">
      <formula>0</formula>
    </cfRule>
  </conditionalFormatting>
  <conditionalFormatting sqref="D20:R20 D22:R27 R21">
    <cfRule type="cellIs" dxfId="47" priority="24" operator="equal">
      <formula>0</formula>
    </cfRule>
  </conditionalFormatting>
  <conditionalFormatting sqref="D40:R40 D42:R47 R41">
    <cfRule type="cellIs" dxfId="46" priority="23" operator="equal">
      <formula>0</formula>
    </cfRule>
  </conditionalFormatting>
  <conditionalFormatting sqref="D60:R60 D62:R67 R61">
    <cfRule type="cellIs" dxfId="45" priority="22" operator="equal">
      <formula>0</formula>
    </cfRule>
  </conditionalFormatting>
  <conditionalFormatting sqref="B6:C6">
    <cfRule type="cellIs" dxfId="44" priority="21" operator="equal">
      <formula>0</formula>
    </cfRule>
  </conditionalFormatting>
  <conditionalFormatting sqref="R11:R18">
    <cfRule type="cellIs" dxfId="43" priority="13" operator="equal">
      <formula>0</formula>
    </cfRule>
  </conditionalFormatting>
  <conditionalFormatting sqref="D8:Q8">
    <cfRule type="cellIs" dxfId="42" priority="14" operator="equal">
      <formula>0</formula>
    </cfRule>
  </conditionalFormatting>
  <conditionalFormatting sqref="R31:R38">
    <cfRule type="cellIs" dxfId="41" priority="12" operator="equal">
      <formula>0</formula>
    </cfRule>
  </conditionalFormatting>
  <conditionalFormatting sqref="B69:Q69">
    <cfRule type="cellIs" dxfId="40" priority="10" operator="equal">
      <formula>0</formula>
    </cfRule>
  </conditionalFormatting>
  <conditionalFormatting sqref="D49:Q49 D29:Q29">
    <cfRule type="cellIs" dxfId="39" priority="9" operator="equal">
      <formula>0</formula>
    </cfRule>
  </conditionalFormatting>
  <conditionalFormatting sqref="D9:Q9">
    <cfRule type="cellIs" dxfId="38" priority="8" operator="equal">
      <formula>0</formula>
    </cfRule>
  </conditionalFormatting>
  <conditionalFormatting sqref="R69">
    <cfRule type="cellIs" dxfId="37" priority="7" operator="equal">
      <formula>0</formula>
    </cfRule>
  </conditionalFormatting>
  <conditionalFormatting sqref="B11:C27">
    <cfRule type="cellIs" dxfId="36" priority="6" operator="equal">
      <formula>0</formula>
    </cfRule>
  </conditionalFormatting>
  <conditionalFormatting sqref="B31:C47">
    <cfRule type="cellIs" dxfId="35" priority="5" operator="equal">
      <formula>0</formula>
    </cfRule>
  </conditionalFormatting>
  <conditionalFormatting sqref="B51:C67">
    <cfRule type="cellIs" dxfId="34" priority="4" operator="equal">
      <formula>0</formula>
    </cfRule>
  </conditionalFormatting>
  <conditionalFormatting sqref="D21:Q21">
    <cfRule type="cellIs" dxfId="33" priority="3" operator="equal">
      <formula>0</formula>
    </cfRule>
  </conditionalFormatting>
  <conditionalFormatting sqref="D41:Q41">
    <cfRule type="cellIs" dxfId="32" priority="2" operator="equal">
      <formula>0</formula>
    </cfRule>
  </conditionalFormatting>
  <conditionalFormatting sqref="D61:Q61">
    <cfRule type="cellIs" dxfId="31" priority="1" operator="equal">
      <formula>0</formula>
    </cfRule>
  </conditionalFormatting>
  <hyperlinks>
    <hyperlink ref="A1" location="Index!A1" display="Index" xr:uid="{B59FFD87-3EF5-4991-851D-DF8392F9A03B}"/>
  </hyperlinks>
  <pageMargins left="0.75" right="0.75" top="1" bottom="1" header="0.5" footer="0.5"/>
  <pageSetup scale="3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CC2DF-DC73-42C6-B785-20809CFE2863}">
  <sheetPr>
    <tabColor rgb="FF00B050"/>
    <pageSetUpPr fitToPage="1"/>
  </sheetPr>
  <dimension ref="A1:R110"/>
  <sheetViews>
    <sheetView showGridLines="0" zoomScale="90" zoomScaleNormal="90" workbookViewId="0"/>
  </sheetViews>
  <sheetFormatPr defaultColWidth="18.28515625" defaultRowHeight="10.5" customHeight="1"/>
  <cols>
    <col min="1" max="1" width="11.28515625" style="151" customWidth="1"/>
    <col min="2" max="2" width="28.42578125" style="151" customWidth="1"/>
    <col min="3" max="3" width="16.5703125" style="151" bestFit="1" customWidth="1"/>
    <col min="4" max="18" width="13.85546875" style="151" customWidth="1"/>
    <col min="19" max="27" width="11.28515625" style="151" customWidth="1"/>
    <col min="28" max="28" width="18.28515625" style="151" customWidth="1"/>
    <col min="29" max="16384" width="18.28515625" style="151"/>
  </cols>
  <sheetData>
    <row r="1" spans="1:18" s="177" customFormat="1" ht="13.2">
      <c r="A1" s="178" t="s">
        <v>13</v>
      </c>
    </row>
    <row r="2" spans="1:18" s="176" customFormat="1" ht="10.5" customHeight="1">
      <c r="A2" s="171"/>
      <c r="B2" s="171"/>
      <c r="C2" s="171"/>
    </row>
    <row r="3" spans="1:18" ht="19.5" customHeight="1">
      <c r="A3" s="174"/>
      <c r="B3" s="175" t="s">
        <v>221</v>
      </c>
      <c r="C3" s="175"/>
    </row>
    <row r="4" spans="1:18" ht="10.5" customHeight="1">
      <c r="A4" s="174"/>
      <c r="B4" s="173"/>
      <c r="C4" s="173"/>
    </row>
    <row r="5" spans="1:18" s="170" customFormat="1" ht="13.2">
      <c r="A5" s="172"/>
      <c r="B5" s="171"/>
      <c r="C5" s="171"/>
    </row>
    <row r="6" spans="1:18" ht="13.2">
      <c r="B6" s="169" t="s">
        <v>221</v>
      </c>
      <c r="C6" s="169"/>
      <c r="D6" s="168"/>
      <c r="E6" s="168"/>
      <c r="F6" s="168"/>
      <c r="G6" s="168"/>
      <c r="H6" s="168"/>
      <c r="I6" s="168"/>
      <c r="J6" s="168"/>
      <c r="K6" s="168"/>
      <c r="L6" s="168"/>
      <c r="M6" s="168"/>
      <c r="N6" s="168"/>
      <c r="O6" s="168"/>
      <c r="P6" s="168"/>
      <c r="Q6" s="168"/>
      <c r="R6" s="180" t="s">
        <v>169</v>
      </c>
    </row>
    <row r="7" spans="1:18" ht="13.2">
      <c r="B7" s="140"/>
      <c r="C7" s="140"/>
      <c r="D7" s="168"/>
      <c r="E7" s="168"/>
      <c r="F7" s="168"/>
      <c r="G7" s="168"/>
      <c r="H7" s="168"/>
      <c r="I7" s="168"/>
      <c r="J7" s="168"/>
      <c r="K7" s="168"/>
      <c r="L7" s="168"/>
      <c r="M7" s="168"/>
      <c r="N7" s="168"/>
      <c r="O7" s="168"/>
      <c r="P7" s="168"/>
      <c r="Q7" s="168"/>
      <c r="R7" s="180" t="s">
        <v>222</v>
      </c>
    </row>
    <row r="8" spans="1:18" ht="13.8" thickBot="1">
      <c r="B8" s="167"/>
      <c r="C8" s="167"/>
      <c r="D8" s="166"/>
      <c r="E8" s="166"/>
      <c r="F8" s="166"/>
      <c r="G8" s="166"/>
      <c r="H8" s="166"/>
      <c r="I8" s="166"/>
      <c r="J8" s="166"/>
      <c r="K8" s="166"/>
      <c r="L8" s="166"/>
      <c r="M8" s="166"/>
      <c r="N8" s="166"/>
      <c r="O8" s="166"/>
      <c r="P8" s="166"/>
      <c r="Q8" s="166"/>
      <c r="R8" s="166"/>
    </row>
    <row r="9" spans="1:18" ht="13.2">
      <c r="B9" s="165" t="s">
        <v>164</v>
      </c>
      <c r="C9" s="165" t="s">
        <v>227</v>
      </c>
      <c r="D9" s="137">
        <v>2019</v>
      </c>
      <c r="E9" s="137">
        <v>2020</v>
      </c>
      <c r="F9" s="137">
        <v>2021</v>
      </c>
      <c r="G9" s="137">
        <v>2022</v>
      </c>
      <c r="H9" s="137">
        <v>2023</v>
      </c>
      <c r="I9" s="137">
        <v>2024</v>
      </c>
      <c r="J9" s="137">
        <v>2025</v>
      </c>
      <c r="K9" s="137">
        <v>2026</v>
      </c>
      <c r="L9" s="137">
        <v>2027</v>
      </c>
      <c r="M9" s="137">
        <v>2028</v>
      </c>
      <c r="N9" s="137">
        <v>2029</v>
      </c>
      <c r="O9" s="137">
        <v>2030</v>
      </c>
      <c r="P9" s="137">
        <v>2031</v>
      </c>
      <c r="Q9" s="137">
        <v>2032</v>
      </c>
      <c r="R9" s="137"/>
    </row>
    <row r="10" spans="1:18" ht="13.2">
      <c r="B10" s="164"/>
      <c r="C10" s="164"/>
      <c r="D10" s="155"/>
      <c r="E10" s="155"/>
      <c r="F10" s="155"/>
      <c r="G10" s="155"/>
      <c r="H10" s="155"/>
      <c r="I10" s="155"/>
      <c r="J10" s="155"/>
      <c r="K10" s="155"/>
      <c r="L10" s="155"/>
      <c r="M10" s="155"/>
      <c r="N10" s="155"/>
      <c r="O10" s="155"/>
      <c r="P10" s="155"/>
      <c r="Q10" s="155"/>
      <c r="R10" s="155"/>
    </row>
    <row r="11" spans="1:18" ht="13.2">
      <c r="B11" s="162" t="s">
        <v>229</v>
      </c>
      <c r="C11" s="223" t="s">
        <v>226</v>
      </c>
      <c r="D11" s="155"/>
      <c r="E11" s="155"/>
      <c r="F11" s="155"/>
      <c r="G11" s="155"/>
      <c r="H11" s="155"/>
      <c r="I11" s="155"/>
      <c r="J11" s="155"/>
      <c r="K11" s="155"/>
      <c r="L11" s="155"/>
      <c r="M11" s="155"/>
      <c r="N11" s="155"/>
      <c r="O11" s="155"/>
      <c r="P11" s="155"/>
      <c r="Q11" s="155"/>
      <c r="R11" s="183" t="str">
        <f t="shared" ref="R11:R18" si="0">IF(D11=0,"-",(((Q11/D11)^(1/13))-1))</f>
        <v>-</v>
      </c>
    </row>
    <row r="12" spans="1:18" ht="13.2">
      <c r="B12" s="162" t="s">
        <v>230</v>
      </c>
      <c r="C12" s="223" t="s">
        <v>226</v>
      </c>
      <c r="D12" s="155"/>
      <c r="E12" s="155"/>
      <c r="F12" s="155"/>
      <c r="G12" s="155"/>
      <c r="H12" s="155"/>
      <c r="I12" s="155"/>
      <c r="J12" s="155"/>
      <c r="K12" s="155"/>
      <c r="L12" s="155"/>
      <c r="M12" s="155"/>
      <c r="N12" s="155"/>
      <c r="O12" s="155"/>
      <c r="P12" s="155"/>
      <c r="Q12" s="155"/>
      <c r="R12" s="183" t="str">
        <f t="shared" ref="R12" si="1">IF(D12=0,"-",(((Q12/D12)^(1/13))-1))</f>
        <v>-</v>
      </c>
    </row>
    <row r="13" spans="1:18" ht="13.2">
      <c r="B13" s="162" t="s">
        <v>231</v>
      </c>
      <c r="C13" s="223" t="s">
        <v>226</v>
      </c>
      <c r="D13" s="155"/>
      <c r="E13" s="155"/>
      <c r="F13" s="155"/>
      <c r="G13" s="155"/>
      <c r="H13" s="155"/>
      <c r="I13" s="155"/>
      <c r="J13" s="155"/>
      <c r="K13" s="155"/>
      <c r="L13" s="155"/>
      <c r="M13" s="155"/>
      <c r="N13" s="155"/>
      <c r="O13" s="155"/>
      <c r="P13" s="155"/>
      <c r="Q13" s="155"/>
      <c r="R13" s="183" t="str">
        <f t="shared" si="0"/>
        <v>-</v>
      </c>
    </row>
    <row r="14" spans="1:18" ht="13.2">
      <c r="B14" s="161" t="s">
        <v>232</v>
      </c>
      <c r="C14" s="223" t="s">
        <v>226</v>
      </c>
      <c r="D14" s="155"/>
      <c r="E14" s="155"/>
      <c r="F14" s="155"/>
      <c r="G14" s="155"/>
      <c r="H14" s="155"/>
      <c r="I14" s="155"/>
      <c r="J14" s="155"/>
      <c r="K14" s="155"/>
      <c r="L14" s="155"/>
      <c r="M14" s="155"/>
      <c r="N14" s="155"/>
      <c r="O14" s="155"/>
      <c r="P14" s="155"/>
      <c r="Q14" s="155"/>
      <c r="R14" s="183" t="str">
        <f t="shared" si="0"/>
        <v>-</v>
      </c>
    </row>
    <row r="15" spans="1:18" ht="13.2">
      <c r="B15" s="161" t="s">
        <v>233</v>
      </c>
      <c r="C15" s="223" t="s">
        <v>226</v>
      </c>
      <c r="D15" s="155"/>
      <c r="E15" s="155"/>
      <c r="F15" s="155"/>
      <c r="G15" s="155"/>
      <c r="H15" s="155"/>
      <c r="I15" s="155"/>
      <c r="J15" s="155"/>
      <c r="K15" s="155"/>
      <c r="L15" s="155"/>
      <c r="M15" s="155"/>
      <c r="N15" s="155"/>
      <c r="O15" s="155"/>
      <c r="P15" s="155"/>
      <c r="Q15" s="155"/>
      <c r="R15" s="183" t="str">
        <f t="shared" si="0"/>
        <v>-</v>
      </c>
    </row>
    <row r="16" spans="1:18" ht="13.2">
      <c r="B16" s="161" t="s">
        <v>234</v>
      </c>
      <c r="C16" s="223" t="s">
        <v>226</v>
      </c>
      <c r="D16" s="155"/>
      <c r="E16" s="155"/>
      <c r="F16" s="155"/>
      <c r="G16" s="155"/>
      <c r="H16" s="155"/>
      <c r="I16" s="155"/>
      <c r="J16" s="155"/>
      <c r="K16" s="155"/>
      <c r="L16" s="155"/>
      <c r="M16" s="155"/>
      <c r="N16" s="155"/>
      <c r="O16" s="155"/>
      <c r="P16" s="155"/>
      <c r="Q16" s="155"/>
      <c r="R16" s="183" t="str">
        <f t="shared" si="0"/>
        <v>-</v>
      </c>
    </row>
    <row r="17" spans="2:18" ht="13.2">
      <c r="B17" s="161" t="s">
        <v>235</v>
      </c>
      <c r="C17" s="223" t="s">
        <v>226</v>
      </c>
      <c r="D17" s="155"/>
      <c r="E17" s="155"/>
      <c r="F17" s="155"/>
      <c r="G17" s="155"/>
      <c r="H17" s="155"/>
      <c r="I17" s="155"/>
      <c r="J17" s="155"/>
      <c r="K17" s="155"/>
      <c r="L17" s="155"/>
      <c r="M17" s="155"/>
      <c r="N17" s="155"/>
      <c r="O17" s="155"/>
      <c r="P17" s="155"/>
      <c r="Q17" s="155"/>
      <c r="R17" s="183" t="str">
        <f t="shared" si="0"/>
        <v>-</v>
      </c>
    </row>
    <row r="18" spans="2:18" ht="13.2">
      <c r="B18" s="154" t="s">
        <v>167</v>
      </c>
      <c r="C18" s="154"/>
      <c r="D18" s="179"/>
      <c r="E18" s="179"/>
      <c r="F18" s="179"/>
      <c r="G18" s="179"/>
      <c r="H18" s="179"/>
      <c r="I18" s="179"/>
      <c r="J18" s="179"/>
      <c r="K18" s="179"/>
      <c r="L18" s="179"/>
      <c r="M18" s="179"/>
      <c r="N18" s="179"/>
      <c r="O18" s="179"/>
      <c r="P18" s="179"/>
      <c r="Q18" s="179"/>
      <c r="R18" s="184" t="str">
        <f t="shared" si="0"/>
        <v>-</v>
      </c>
    </row>
    <row r="19" spans="2:18" ht="13.2">
      <c r="B19" s="161"/>
      <c r="C19" s="161"/>
      <c r="D19" s="153"/>
      <c r="E19" s="153"/>
      <c r="F19" s="153"/>
      <c r="G19" s="153"/>
      <c r="H19" s="153"/>
      <c r="I19" s="153"/>
      <c r="J19" s="153"/>
      <c r="K19" s="153"/>
      <c r="L19" s="153"/>
      <c r="M19" s="153"/>
      <c r="N19" s="153"/>
      <c r="O19" s="153"/>
      <c r="P19" s="153"/>
      <c r="Q19" s="153"/>
      <c r="R19" s="153"/>
    </row>
    <row r="20" spans="2:18" ht="13.2">
      <c r="B20" s="162" t="s">
        <v>229</v>
      </c>
      <c r="C20" s="223" t="s">
        <v>228</v>
      </c>
      <c r="D20" s="156"/>
      <c r="E20" s="156"/>
      <c r="F20" s="156"/>
      <c r="G20" s="156"/>
      <c r="H20" s="156"/>
      <c r="I20" s="156"/>
      <c r="J20" s="156"/>
      <c r="K20" s="156"/>
      <c r="L20" s="156"/>
      <c r="M20" s="156"/>
      <c r="N20" s="156"/>
      <c r="O20" s="156"/>
      <c r="P20" s="156"/>
      <c r="Q20" s="156"/>
      <c r="R20" s="156"/>
    </row>
    <row r="21" spans="2:18" ht="13.2">
      <c r="B21" s="162" t="s">
        <v>230</v>
      </c>
      <c r="C21" s="223" t="s">
        <v>228</v>
      </c>
      <c r="D21" s="156"/>
      <c r="E21" s="156"/>
      <c r="F21" s="156"/>
      <c r="G21" s="156"/>
      <c r="H21" s="156"/>
      <c r="I21" s="156"/>
      <c r="J21" s="156"/>
      <c r="K21" s="156"/>
      <c r="L21" s="156"/>
      <c r="M21" s="156"/>
      <c r="N21" s="156"/>
      <c r="O21" s="156"/>
      <c r="P21" s="156"/>
      <c r="Q21" s="156"/>
      <c r="R21" s="156"/>
    </row>
    <row r="22" spans="2:18" ht="13.2">
      <c r="B22" s="162" t="s">
        <v>231</v>
      </c>
      <c r="C22" s="223" t="s">
        <v>228</v>
      </c>
      <c r="D22" s="156"/>
      <c r="E22" s="156"/>
      <c r="F22" s="156"/>
      <c r="G22" s="156"/>
      <c r="H22" s="156"/>
      <c r="I22" s="156"/>
      <c r="J22" s="156"/>
      <c r="K22" s="156"/>
      <c r="L22" s="156"/>
      <c r="M22" s="156"/>
      <c r="N22" s="156"/>
      <c r="O22" s="156"/>
      <c r="P22" s="156"/>
      <c r="Q22" s="156"/>
      <c r="R22" s="156"/>
    </row>
    <row r="23" spans="2:18" ht="13.2">
      <c r="B23" s="161" t="s">
        <v>232</v>
      </c>
      <c r="C23" s="223" t="s">
        <v>228</v>
      </c>
      <c r="D23" s="156"/>
      <c r="E23" s="156"/>
      <c r="F23" s="156"/>
      <c r="G23" s="156"/>
      <c r="H23" s="156"/>
      <c r="I23" s="156"/>
      <c r="J23" s="156"/>
      <c r="K23" s="156"/>
      <c r="L23" s="156"/>
      <c r="M23" s="156"/>
      <c r="N23" s="156"/>
      <c r="O23" s="156"/>
      <c r="P23" s="156"/>
      <c r="Q23" s="156"/>
      <c r="R23" s="156"/>
    </row>
    <row r="24" spans="2:18" ht="13.2">
      <c r="B24" s="161" t="s">
        <v>233</v>
      </c>
      <c r="C24" s="223" t="s">
        <v>228</v>
      </c>
      <c r="D24" s="156"/>
      <c r="E24" s="156"/>
      <c r="F24" s="156"/>
      <c r="G24" s="156"/>
      <c r="H24" s="156"/>
      <c r="I24" s="156"/>
      <c r="J24" s="156"/>
      <c r="K24" s="156"/>
      <c r="L24" s="156"/>
      <c r="M24" s="156"/>
      <c r="N24" s="156"/>
      <c r="O24" s="156"/>
      <c r="P24" s="156"/>
      <c r="Q24" s="156"/>
      <c r="R24" s="156"/>
    </row>
    <row r="25" spans="2:18" ht="13.2">
      <c r="B25" s="161" t="s">
        <v>234</v>
      </c>
      <c r="C25" s="223" t="s">
        <v>228</v>
      </c>
      <c r="D25" s="156"/>
      <c r="E25" s="156"/>
      <c r="F25" s="156"/>
      <c r="G25" s="156"/>
      <c r="H25" s="156"/>
      <c r="I25" s="156"/>
      <c r="J25" s="156"/>
      <c r="K25" s="156"/>
      <c r="L25" s="156"/>
      <c r="M25" s="156"/>
      <c r="N25" s="156"/>
      <c r="O25" s="156"/>
      <c r="P25" s="156"/>
      <c r="Q25" s="156"/>
      <c r="R25" s="156"/>
    </row>
    <row r="26" spans="2:18" ht="13.2">
      <c r="B26" s="161" t="s">
        <v>235</v>
      </c>
      <c r="C26" s="223" t="s">
        <v>228</v>
      </c>
      <c r="D26" s="156"/>
      <c r="E26" s="156"/>
      <c r="F26" s="156"/>
      <c r="G26" s="156"/>
      <c r="H26" s="156"/>
      <c r="I26" s="156"/>
      <c r="J26" s="156"/>
      <c r="K26" s="156"/>
      <c r="L26" s="156"/>
      <c r="M26" s="156"/>
      <c r="N26" s="156"/>
      <c r="O26" s="156"/>
      <c r="P26" s="156"/>
      <c r="Q26" s="156"/>
      <c r="R26" s="156"/>
    </row>
    <row r="27" spans="2:18" ht="13.2">
      <c r="B27" s="154" t="s">
        <v>168</v>
      </c>
      <c r="C27" s="154"/>
      <c r="D27" s="158"/>
      <c r="E27" s="158"/>
      <c r="F27" s="158"/>
      <c r="G27" s="158"/>
      <c r="H27" s="158"/>
      <c r="I27" s="158"/>
      <c r="J27" s="158"/>
      <c r="K27" s="158"/>
      <c r="L27" s="158"/>
      <c r="M27" s="158"/>
      <c r="N27" s="158"/>
      <c r="O27" s="158"/>
      <c r="P27" s="158"/>
      <c r="Q27" s="158"/>
      <c r="R27" s="158"/>
    </row>
    <row r="28" spans="2:18" ht="13.2">
      <c r="B28" s="161"/>
      <c r="C28" s="161"/>
      <c r="D28" s="153"/>
      <c r="E28" s="153"/>
      <c r="F28" s="153"/>
      <c r="G28" s="153"/>
      <c r="H28" s="153"/>
      <c r="I28" s="153"/>
      <c r="J28" s="153"/>
      <c r="K28" s="153"/>
      <c r="L28" s="153"/>
      <c r="M28" s="153"/>
      <c r="N28" s="153"/>
      <c r="O28" s="153"/>
      <c r="P28" s="153"/>
      <c r="Q28" s="153"/>
      <c r="R28" s="153"/>
    </row>
    <row r="29" spans="2:18" ht="13.2">
      <c r="B29" s="160" t="s">
        <v>163</v>
      </c>
      <c r="C29" s="160"/>
      <c r="D29" s="159">
        <v>2019</v>
      </c>
      <c r="E29" s="159">
        <v>2020</v>
      </c>
      <c r="F29" s="159">
        <v>2021</v>
      </c>
      <c r="G29" s="159">
        <v>2022</v>
      </c>
      <c r="H29" s="159">
        <v>2023</v>
      </c>
      <c r="I29" s="159">
        <v>2024</v>
      </c>
      <c r="J29" s="159">
        <v>2025</v>
      </c>
      <c r="K29" s="159">
        <v>2026</v>
      </c>
      <c r="L29" s="159">
        <v>2027</v>
      </c>
      <c r="M29" s="159">
        <v>2028</v>
      </c>
      <c r="N29" s="159">
        <v>2029</v>
      </c>
      <c r="O29" s="159">
        <v>2030</v>
      </c>
      <c r="P29" s="159">
        <v>2031</v>
      </c>
      <c r="Q29" s="159">
        <v>2032</v>
      </c>
      <c r="R29" s="159"/>
    </row>
    <row r="30" spans="2:18" ht="13.2">
      <c r="B30" s="163"/>
      <c r="C30" s="163"/>
      <c r="D30" s="155"/>
      <c r="E30" s="155"/>
      <c r="F30" s="155"/>
      <c r="G30" s="155"/>
      <c r="H30" s="155"/>
      <c r="I30" s="155"/>
      <c r="J30" s="155"/>
      <c r="K30" s="155"/>
      <c r="L30" s="155"/>
      <c r="M30" s="155"/>
      <c r="N30" s="155"/>
      <c r="O30" s="155"/>
      <c r="P30" s="155"/>
      <c r="Q30" s="155"/>
      <c r="R30" s="155"/>
    </row>
    <row r="31" spans="2:18" ht="13.2">
      <c r="B31" s="162" t="s">
        <v>229</v>
      </c>
      <c r="C31" s="223" t="s">
        <v>226</v>
      </c>
      <c r="D31" s="155"/>
      <c r="E31" s="155"/>
      <c r="F31" s="155"/>
      <c r="G31" s="155"/>
      <c r="H31" s="155"/>
      <c r="I31" s="155"/>
      <c r="J31" s="155"/>
      <c r="K31" s="155"/>
      <c r="L31" s="155"/>
      <c r="M31" s="155"/>
      <c r="N31" s="155"/>
      <c r="O31" s="155"/>
      <c r="P31" s="155"/>
      <c r="Q31" s="155"/>
      <c r="R31" s="183" t="str">
        <f t="shared" ref="R31:R38" si="2">IF(D31=0,"-",(((Q31/D31)^(1/13))-1))</f>
        <v>-</v>
      </c>
    </row>
    <row r="32" spans="2:18" ht="13.2">
      <c r="B32" s="162" t="s">
        <v>230</v>
      </c>
      <c r="C32" s="223" t="s">
        <v>226</v>
      </c>
      <c r="D32" s="155"/>
      <c r="E32" s="155"/>
      <c r="F32" s="155"/>
      <c r="G32" s="155"/>
      <c r="H32" s="155"/>
      <c r="I32" s="155"/>
      <c r="J32" s="155"/>
      <c r="K32" s="155"/>
      <c r="L32" s="155"/>
      <c r="M32" s="155"/>
      <c r="N32" s="155"/>
      <c r="O32" s="155"/>
      <c r="P32" s="155"/>
      <c r="Q32" s="155"/>
      <c r="R32" s="183" t="str">
        <f t="shared" si="2"/>
        <v>-</v>
      </c>
    </row>
    <row r="33" spans="2:18" ht="13.2">
      <c r="B33" s="162" t="s">
        <v>231</v>
      </c>
      <c r="C33" s="223" t="s">
        <v>226</v>
      </c>
      <c r="D33" s="155"/>
      <c r="E33" s="155"/>
      <c r="F33" s="155"/>
      <c r="G33" s="155"/>
      <c r="H33" s="155"/>
      <c r="I33" s="155"/>
      <c r="J33" s="155"/>
      <c r="K33" s="155"/>
      <c r="L33" s="155"/>
      <c r="M33" s="155"/>
      <c r="N33" s="155"/>
      <c r="O33" s="155"/>
      <c r="P33" s="155"/>
      <c r="Q33" s="155"/>
      <c r="R33" s="183" t="str">
        <f t="shared" si="2"/>
        <v>-</v>
      </c>
    </row>
    <row r="34" spans="2:18" ht="13.2">
      <c r="B34" s="161" t="s">
        <v>232</v>
      </c>
      <c r="C34" s="223" t="s">
        <v>226</v>
      </c>
      <c r="D34" s="155"/>
      <c r="E34" s="155"/>
      <c r="F34" s="155"/>
      <c r="G34" s="155"/>
      <c r="H34" s="155"/>
      <c r="I34" s="155"/>
      <c r="J34" s="155"/>
      <c r="K34" s="155"/>
      <c r="L34" s="155"/>
      <c r="M34" s="155"/>
      <c r="N34" s="155"/>
      <c r="O34" s="155"/>
      <c r="P34" s="155"/>
      <c r="Q34" s="155"/>
      <c r="R34" s="183" t="str">
        <f t="shared" si="2"/>
        <v>-</v>
      </c>
    </row>
    <row r="35" spans="2:18" ht="13.2">
      <c r="B35" s="161" t="s">
        <v>233</v>
      </c>
      <c r="C35" s="223" t="s">
        <v>226</v>
      </c>
      <c r="D35" s="155"/>
      <c r="E35" s="155"/>
      <c r="F35" s="155"/>
      <c r="G35" s="155"/>
      <c r="H35" s="155"/>
      <c r="I35" s="155"/>
      <c r="J35" s="155"/>
      <c r="K35" s="155"/>
      <c r="L35" s="155"/>
      <c r="M35" s="155"/>
      <c r="N35" s="155"/>
      <c r="O35" s="155"/>
      <c r="P35" s="155"/>
      <c r="Q35" s="155"/>
      <c r="R35" s="183" t="str">
        <f t="shared" si="2"/>
        <v>-</v>
      </c>
    </row>
    <row r="36" spans="2:18" ht="13.2">
      <c r="B36" s="161" t="s">
        <v>234</v>
      </c>
      <c r="C36" s="223" t="s">
        <v>226</v>
      </c>
      <c r="D36" s="155"/>
      <c r="E36" s="155"/>
      <c r="F36" s="155"/>
      <c r="G36" s="155"/>
      <c r="H36" s="155"/>
      <c r="I36" s="155"/>
      <c r="J36" s="155"/>
      <c r="K36" s="155"/>
      <c r="L36" s="155"/>
      <c r="M36" s="155"/>
      <c r="N36" s="155"/>
      <c r="O36" s="155"/>
      <c r="P36" s="155"/>
      <c r="Q36" s="155"/>
      <c r="R36" s="183" t="str">
        <f t="shared" si="2"/>
        <v>-</v>
      </c>
    </row>
    <row r="37" spans="2:18" ht="13.2">
      <c r="B37" s="161" t="s">
        <v>235</v>
      </c>
      <c r="C37" s="223" t="s">
        <v>226</v>
      </c>
      <c r="D37" s="155"/>
      <c r="E37" s="155"/>
      <c r="F37" s="155"/>
      <c r="G37" s="155"/>
      <c r="H37" s="155"/>
      <c r="I37" s="155"/>
      <c r="J37" s="155"/>
      <c r="K37" s="155"/>
      <c r="L37" s="155"/>
      <c r="M37" s="155"/>
      <c r="N37" s="155"/>
      <c r="O37" s="155"/>
      <c r="P37" s="155"/>
      <c r="Q37" s="155"/>
      <c r="R37" s="183" t="str">
        <f t="shared" si="2"/>
        <v>-</v>
      </c>
    </row>
    <row r="38" spans="2:18" ht="13.2">
      <c r="B38" s="154" t="s">
        <v>167</v>
      </c>
      <c r="C38" s="154"/>
      <c r="D38" s="179"/>
      <c r="E38" s="179"/>
      <c r="F38" s="179"/>
      <c r="G38" s="179"/>
      <c r="H38" s="179"/>
      <c r="I38" s="179"/>
      <c r="J38" s="179"/>
      <c r="K38" s="179"/>
      <c r="L38" s="179"/>
      <c r="M38" s="179"/>
      <c r="N38" s="179"/>
      <c r="O38" s="179"/>
      <c r="P38" s="179"/>
      <c r="Q38" s="179"/>
      <c r="R38" s="184" t="str">
        <f t="shared" si="2"/>
        <v>-</v>
      </c>
    </row>
    <row r="39" spans="2:18" ht="13.2">
      <c r="B39" s="161"/>
      <c r="C39" s="161"/>
      <c r="D39" s="153"/>
      <c r="E39" s="153"/>
      <c r="F39" s="153"/>
      <c r="G39" s="153"/>
      <c r="H39" s="153"/>
      <c r="I39" s="153"/>
      <c r="J39" s="153"/>
      <c r="K39" s="153"/>
      <c r="L39" s="153"/>
      <c r="M39" s="153"/>
      <c r="N39" s="153"/>
      <c r="O39" s="153"/>
      <c r="P39" s="153"/>
      <c r="Q39" s="153"/>
      <c r="R39" s="153"/>
    </row>
    <row r="40" spans="2:18" ht="13.2">
      <c r="B40" s="162" t="s">
        <v>229</v>
      </c>
      <c r="C40" s="223" t="s">
        <v>228</v>
      </c>
      <c r="D40" s="156"/>
      <c r="E40" s="156"/>
      <c r="F40" s="156"/>
      <c r="G40" s="156"/>
      <c r="H40" s="156"/>
      <c r="I40" s="156"/>
      <c r="J40" s="156"/>
      <c r="K40" s="156"/>
      <c r="L40" s="156"/>
      <c r="M40" s="156"/>
      <c r="N40" s="156"/>
      <c r="O40" s="156"/>
      <c r="P40" s="156"/>
      <c r="Q40" s="156"/>
      <c r="R40" s="156"/>
    </row>
    <row r="41" spans="2:18" ht="13.2">
      <c r="B41" s="162" t="s">
        <v>230</v>
      </c>
      <c r="C41" s="223" t="s">
        <v>228</v>
      </c>
      <c r="D41" s="156"/>
      <c r="E41" s="156"/>
      <c r="F41" s="156"/>
      <c r="G41" s="156"/>
      <c r="H41" s="156"/>
      <c r="I41" s="156"/>
      <c r="J41" s="156"/>
      <c r="K41" s="156"/>
      <c r="L41" s="156"/>
      <c r="M41" s="156"/>
      <c r="N41" s="156"/>
      <c r="O41" s="156"/>
      <c r="P41" s="156"/>
      <c r="Q41" s="156"/>
      <c r="R41" s="156"/>
    </row>
    <row r="42" spans="2:18" ht="13.2">
      <c r="B42" s="162" t="s">
        <v>231</v>
      </c>
      <c r="C42" s="223" t="s">
        <v>228</v>
      </c>
      <c r="D42" s="156"/>
      <c r="E42" s="156"/>
      <c r="F42" s="156"/>
      <c r="G42" s="156"/>
      <c r="H42" s="156"/>
      <c r="I42" s="156"/>
      <c r="J42" s="156"/>
      <c r="K42" s="156"/>
      <c r="L42" s="156"/>
      <c r="M42" s="156"/>
      <c r="N42" s="156"/>
      <c r="O42" s="156"/>
      <c r="P42" s="156"/>
      <c r="Q42" s="156"/>
      <c r="R42" s="156"/>
    </row>
    <row r="43" spans="2:18" ht="13.2">
      <c r="B43" s="161" t="s">
        <v>232</v>
      </c>
      <c r="C43" s="223" t="s">
        <v>228</v>
      </c>
      <c r="D43" s="156"/>
      <c r="E43" s="156"/>
      <c r="F43" s="156"/>
      <c r="G43" s="156"/>
      <c r="H43" s="156"/>
      <c r="I43" s="156"/>
      <c r="J43" s="156"/>
      <c r="K43" s="156"/>
      <c r="L43" s="156"/>
      <c r="M43" s="156"/>
      <c r="N43" s="156"/>
      <c r="O43" s="156"/>
      <c r="P43" s="156"/>
      <c r="Q43" s="156"/>
      <c r="R43" s="156"/>
    </row>
    <row r="44" spans="2:18" ht="13.2">
      <c r="B44" s="161" t="s">
        <v>233</v>
      </c>
      <c r="C44" s="223" t="s">
        <v>228</v>
      </c>
      <c r="D44" s="156"/>
      <c r="E44" s="156"/>
      <c r="F44" s="156"/>
      <c r="G44" s="156"/>
      <c r="H44" s="156"/>
      <c r="I44" s="156"/>
      <c r="J44" s="156"/>
      <c r="K44" s="156"/>
      <c r="L44" s="156"/>
      <c r="M44" s="156"/>
      <c r="N44" s="156"/>
      <c r="O44" s="156"/>
      <c r="P44" s="156"/>
      <c r="Q44" s="156"/>
      <c r="R44" s="156"/>
    </row>
    <row r="45" spans="2:18" ht="13.2">
      <c r="B45" s="161" t="s">
        <v>234</v>
      </c>
      <c r="C45" s="223" t="s">
        <v>228</v>
      </c>
      <c r="D45" s="156"/>
      <c r="E45" s="156"/>
      <c r="F45" s="156"/>
      <c r="G45" s="156"/>
      <c r="H45" s="156"/>
      <c r="I45" s="156"/>
      <c r="J45" s="156"/>
      <c r="K45" s="156"/>
      <c r="L45" s="156"/>
      <c r="M45" s="156"/>
      <c r="N45" s="156"/>
      <c r="O45" s="156"/>
      <c r="P45" s="156"/>
      <c r="Q45" s="156"/>
      <c r="R45" s="156"/>
    </row>
    <row r="46" spans="2:18" ht="13.2">
      <c r="B46" s="161" t="s">
        <v>235</v>
      </c>
      <c r="C46" s="223" t="s">
        <v>228</v>
      </c>
      <c r="D46" s="156"/>
      <c r="E46" s="156"/>
      <c r="F46" s="156"/>
      <c r="G46" s="156"/>
      <c r="H46" s="156"/>
      <c r="I46" s="156"/>
      <c r="J46" s="156"/>
      <c r="K46" s="156"/>
      <c r="L46" s="156"/>
      <c r="M46" s="156"/>
      <c r="N46" s="156"/>
      <c r="O46" s="156"/>
      <c r="P46" s="156"/>
      <c r="Q46" s="156"/>
      <c r="R46" s="156"/>
    </row>
    <row r="47" spans="2:18" ht="13.2">
      <c r="B47" s="154" t="s">
        <v>168</v>
      </c>
      <c r="C47" s="154"/>
      <c r="D47" s="158"/>
      <c r="E47" s="158"/>
      <c r="F47" s="158"/>
      <c r="G47" s="158"/>
      <c r="H47" s="158"/>
      <c r="I47" s="158"/>
      <c r="J47" s="158"/>
      <c r="K47" s="158"/>
      <c r="L47" s="158"/>
      <c r="M47" s="158"/>
      <c r="N47" s="158"/>
      <c r="O47" s="158"/>
      <c r="P47" s="158"/>
      <c r="Q47" s="158"/>
      <c r="R47" s="158"/>
    </row>
    <row r="48" spans="2:18" ht="13.2">
      <c r="B48" s="161"/>
      <c r="C48" s="161"/>
      <c r="D48" s="153"/>
      <c r="E48" s="153"/>
      <c r="F48" s="153"/>
      <c r="G48" s="153"/>
      <c r="H48" s="153"/>
      <c r="I48" s="153"/>
      <c r="J48" s="153"/>
      <c r="K48" s="153"/>
      <c r="L48" s="153"/>
      <c r="M48" s="153"/>
      <c r="N48" s="153"/>
      <c r="O48" s="153"/>
      <c r="P48" s="153"/>
      <c r="Q48" s="153"/>
      <c r="R48" s="153"/>
    </row>
    <row r="49" spans="2:18" ht="13.2">
      <c r="B49" s="160" t="s">
        <v>162</v>
      </c>
      <c r="C49" s="160"/>
      <c r="D49" s="159">
        <v>2019</v>
      </c>
      <c r="E49" s="159">
        <v>2020</v>
      </c>
      <c r="F49" s="159">
        <v>2021</v>
      </c>
      <c r="G49" s="159">
        <v>2022</v>
      </c>
      <c r="H49" s="159">
        <v>2023</v>
      </c>
      <c r="I49" s="159">
        <v>2024</v>
      </c>
      <c r="J49" s="159">
        <v>2025</v>
      </c>
      <c r="K49" s="159">
        <v>2026</v>
      </c>
      <c r="L49" s="159">
        <v>2027</v>
      </c>
      <c r="M49" s="159">
        <v>2028</v>
      </c>
      <c r="N49" s="159">
        <v>2029</v>
      </c>
      <c r="O49" s="159">
        <v>2030</v>
      </c>
      <c r="P49" s="159">
        <v>2031</v>
      </c>
      <c r="Q49" s="159">
        <v>2032</v>
      </c>
      <c r="R49" s="159"/>
    </row>
    <row r="50" spans="2:18" ht="13.2">
      <c r="B50" s="163"/>
      <c r="C50" s="163"/>
      <c r="D50" s="155"/>
      <c r="E50" s="155"/>
      <c r="F50" s="155"/>
      <c r="G50" s="155"/>
      <c r="H50" s="155"/>
      <c r="I50" s="155"/>
      <c r="J50" s="155"/>
      <c r="K50" s="155"/>
      <c r="L50" s="155"/>
      <c r="M50" s="155"/>
      <c r="N50" s="155"/>
      <c r="O50" s="155"/>
      <c r="P50" s="155"/>
      <c r="Q50" s="155"/>
      <c r="R50" s="155"/>
    </row>
    <row r="51" spans="2:18" ht="13.2">
      <c r="B51" s="162" t="s">
        <v>229</v>
      </c>
      <c r="C51" s="223" t="s">
        <v>226</v>
      </c>
      <c r="D51" s="155"/>
      <c r="E51" s="155"/>
      <c r="F51" s="155"/>
      <c r="G51" s="155"/>
      <c r="H51" s="155"/>
      <c r="I51" s="155"/>
      <c r="J51" s="155"/>
      <c r="K51" s="155"/>
      <c r="L51" s="155"/>
      <c r="M51" s="155"/>
      <c r="N51" s="155"/>
      <c r="O51" s="155"/>
      <c r="P51" s="155"/>
      <c r="Q51" s="155"/>
      <c r="R51" s="183" t="str">
        <f t="shared" ref="R51:R58" si="3">IF(D51=0,"-",(((Q51/D51)^(1/13))-1))</f>
        <v>-</v>
      </c>
    </row>
    <row r="52" spans="2:18" ht="13.2">
      <c r="B52" s="162" t="s">
        <v>230</v>
      </c>
      <c r="C52" s="223" t="s">
        <v>226</v>
      </c>
      <c r="D52" s="155"/>
      <c r="E52" s="155"/>
      <c r="F52" s="155"/>
      <c r="G52" s="155"/>
      <c r="H52" s="155"/>
      <c r="I52" s="155"/>
      <c r="J52" s="155"/>
      <c r="K52" s="155"/>
      <c r="L52" s="155"/>
      <c r="M52" s="155"/>
      <c r="N52" s="155"/>
      <c r="O52" s="155"/>
      <c r="P52" s="155"/>
      <c r="Q52" s="155"/>
      <c r="R52" s="183" t="str">
        <f t="shared" si="3"/>
        <v>-</v>
      </c>
    </row>
    <row r="53" spans="2:18" ht="13.2">
      <c r="B53" s="162" t="s">
        <v>231</v>
      </c>
      <c r="C53" s="223" t="s">
        <v>226</v>
      </c>
      <c r="D53" s="155"/>
      <c r="E53" s="155"/>
      <c r="F53" s="155"/>
      <c r="G53" s="155"/>
      <c r="H53" s="155"/>
      <c r="I53" s="155"/>
      <c r="J53" s="155"/>
      <c r="K53" s="155"/>
      <c r="L53" s="155"/>
      <c r="M53" s="155"/>
      <c r="N53" s="155"/>
      <c r="O53" s="155"/>
      <c r="P53" s="155"/>
      <c r="Q53" s="155"/>
      <c r="R53" s="183" t="str">
        <f t="shared" si="3"/>
        <v>-</v>
      </c>
    </row>
    <row r="54" spans="2:18" ht="13.2">
      <c r="B54" s="161" t="s">
        <v>232</v>
      </c>
      <c r="C54" s="223" t="s">
        <v>226</v>
      </c>
      <c r="D54" s="155"/>
      <c r="E54" s="155"/>
      <c r="F54" s="155"/>
      <c r="G54" s="155"/>
      <c r="H54" s="155"/>
      <c r="I54" s="155"/>
      <c r="J54" s="155"/>
      <c r="K54" s="155"/>
      <c r="L54" s="155"/>
      <c r="M54" s="155"/>
      <c r="N54" s="155"/>
      <c r="O54" s="155"/>
      <c r="P54" s="155"/>
      <c r="Q54" s="155"/>
      <c r="R54" s="183" t="str">
        <f t="shared" si="3"/>
        <v>-</v>
      </c>
    </row>
    <row r="55" spans="2:18" ht="13.2">
      <c r="B55" s="161" t="s">
        <v>233</v>
      </c>
      <c r="C55" s="223" t="s">
        <v>226</v>
      </c>
      <c r="D55" s="155"/>
      <c r="E55" s="155"/>
      <c r="F55" s="155"/>
      <c r="G55" s="155"/>
      <c r="H55" s="155"/>
      <c r="I55" s="155"/>
      <c r="J55" s="155"/>
      <c r="K55" s="155"/>
      <c r="L55" s="155"/>
      <c r="M55" s="155"/>
      <c r="N55" s="155"/>
      <c r="O55" s="155"/>
      <c r="P55" s="155"/>
      <c r="Q55" s="155"/>
      <c r="R55" s="183" t="str">
        <f t="shared" si="3"/>
        <v>-</v>
      </c>
    </row>
    <row r="56" spans="2:18" ht="13.2">
      <c r="B56" s="161" t="s">
        <v>234</v>
      </c>
      <c r="C56" s="223" t="s">
        <v>226</v>
      </c>
      <c r="D56" s="155"/>
      <c r="E56" s="155"/>
      <c r="F56" s="155"/>
      <c r="G56" s="155"/>
      <c r="H56" s="155"/>
      <c r="I56" s="155"/>
      <c r="J56" s="155"/>
      <c r="K56" s="155"/>
      <c r="L56" s="155"/>
      <c r="M56" s="155"/>
      <c r="N56" s="155"/>
      <c r="O56" s="155"/>
      <c r="P56" s="155"/>
      <c r="Q56" s="155"/>
      <c r="R56" s="183" t="str">
        <f t="shared" si="3"/>
        <v>-</v>
      </c>
    </row>
    <row r="57" spans="2:18" ht="13.2">
      <c r="B57" s="161" t="s">
        <v>235</v>
      </c>
      <c r="C57" s="223" t="s">
        <v>226</v>
      </c>
      <c r="D57" s="155"/>
      <c r="E57" s="155"/>
      <c r="F57" s="155"/>
      <c r="G57" s="155"/>
      <c r="H57" s="155"/>
      <c r="I57" s="155"/>
      <c r="J57" s="155"/>
      <c r="K57" s="155"/>
      <c r="L57" s="155"/>
      <c r="M57" s="155"/>
      <c r="N57" s="155"/>
      <c r="O57" s="155"/>
      <c r="P57" s="155"/>
      <c r="Q57" s="155"/>
      <c r="R57" s="183" t="str">
        <f t="shared" si="3"/>
        <v>-</v>
      </c>
    </row>
    <row r="58" spans="2:18" ht="13.2">
      <c r="B58" s="154" t="s">
        <v>167</v>
      </c>
      <c r="C58" s="154"/>
      <c r="D58" s="179"/>
      <c r="E58" s="179"/>
      <c r="F58" s="179"/>
      <c r="G58" s="179"/>
      <c r="H58" s="179"/>
      <c r="I58" s="179"/>
      <c r="J58" s="179"/>
      <c r="K58" s="179"/>
      <c r="L58" s="179"/>
      <c r="M58" s="179"/>
      <c r="N58" s="179"/>
      <c r="O58" s="179"/>
      <c r="P58" s="179"/>
      <c r="Q58" s="179"/>
      <c r="R58" s="184" t="str">
        <f t="shared" si="3"/>
        <v>-</v>
      </c>
    </row>
    <row r="59" spans="2:18" ht="13.2">
      <c r="B59" s="161"/>
      <c r="C59" s="161"/>
      <c r="D59" s="153"/>
      <c r="E59" s="153"/>
      <c r="F59" s="153"/>
      <c r="G59" s="153"/>
      <c r="H59" s="153"/>
      <c r="I59" s="153"/>
      <c r="J59" s="153"/>
      <c r="K59" s="153"/>
      <c r="L59" s="153"/>
      <c r="M59" s="153"/>
      <c r="N59" s="153"/>
      <c r="O59" s="153"/>
      <c r="P59" s="153"/>
      <c r="Q59" s="153"/>
      <c r="R59" s="153"/>
    </row>
    <row r="60" spans="2:18" ht="13.2">
      <c r="B60" s="162" t="s">
        <v>229</v>
      </c>
      <c r="C60" s="223" t="s">
        <v>228</v>
      </c>
      <c r="D60" s="156"/>
      <c r="E60" s="156"/>
      <c r="F60" s="156"/>
      <c r="G60" s="156"/>
      <c r="H60" s="156"/>
      <c r="I60" s="156"/>
      <c r="J60" s="156"/>
      <c r="K60" s="156"/>
      <c r="L60" s="156"/>
      <c r="M60" s="156"/>
      <c r="N60" s="156"/>
      <c r="O60" s="156"/>
      <c r="P60" s="156"/>
      <c r="Q60" s="156"/>
      <c r="R60" s="156"/>
    </row>
    <row r="61" spans="2:18" ht="13.2">
      <c r="B61" s="162" t="s">
        <v>230</v>
      </c>
      <c r="C61" s="223" t="s">
        <v>228</v>
      </c>
      <c r="D61" s="156"/>
      <c r="E61" s="156"/>
      <c r="F61" s="156"/>
      <c r="G61" s="156"/>
      <c r="H61" s="156"/>
      <c r="I61" s="156"/>
      <c r="J61" s="156"/>
      <c r="K61" s="156"/>
      <c r="L61" s="156"/>
      <c r="M61" s="156"/>
      <c r="N61" s="156"/>
      <c r="O61" s="156"/>
      <c r="P61" s="156"/>
      <c r="Q61" s="156"/>
      <c r="R61" s="156"/>
    </row>
    <row r="62" spans="2:18" ht="13.2">
      <c r="B62" s="162" t="s">
        <v>231</v>
      </c>
      <c r="C62" s="223" t="s">
        <v>228</v>
      </c>
      <c r="D62" s="156"/>
      <c r="E62" s="156"/>
      <c r="F62" s="156"/>
      <c r="G62" s="156"/>
      <c r="H62" s="156"/>
      <c r="I62" s="156"/>
      <c r="J62" s="156"/>
      <c r="K62" s="156"/>
      <c r="L62" s="156"/>
      <c r="M62" s="156"/>
      <c r="N62" s="156"/>
      <c r="O62" s="156"/>
      <c r="P62" s="156"/>
      <c r="Q62" s="156"/>
      <c r="R62" s="156"/>
    </row>
    <row r="63" spans="2:18" ht="13.2">
      <c r="B63" s="161" t="s">
        <v>232</v>
      </c>
      <c r="C63" s="223" t="s">
        <v>228</v>
      </c>
      <c r="D63" s="156"/>
      <c r="E63" s="156"/>
      <c r="F63" s="156"/>
      <c r="G63" s="156"/>
      <c r="H63" s="156"/>
      <c r="I63" s="156"/>
      <c r="J63" s="156"/>
      <c r="K63" s="156"/>
      <c r="L63" s="156"/>
      <c r="M63" s="156"/>
      <c r="N63" s="156"/>
      <c r="O63" s="156"/>
      <c r="P63" s="156"/>
      <c r="Q63" s="156"/>
      <c r="R63" s="156"/>
    </row>
    <row r="64" spans="2:18" ht="13.2">
      <c r="B64" s="161" t="s">
        <v>233</v>
      </c>
      <c r="C64" s="223" t="s">
        <v>228</v>
      </c>
      <c r="D64" s="156"/>
      <c r="E64" s="156"/>
      <c r="F64" s="156"/>
      <c r="G64" s="156"/>
      <c r="H64" s="156"/>
      <c r="I64" s="156"/>
      <c r="J64" s="156"/>
      <c r="K64" s="156"/>
      <c r="L64" s="156"/>
      <c r="M64" s="156"/>
      <c r="N64" s="156"/>
      <c r="O64" s="156"/>
      <c r="P64" s="156"/>
      <c r="Q64" s="156"/>
      <c r="R64" s="156"/>
    </row>
    <row r="65" spans="2:18" ht="12.75" customHeight="1">
      <c r="B65" s="161" t="s">
        <v>234</v>
      </c>
      <c r="C65" s="223" t="s">
        <v>228</v>
      </c>
      <c r="D65" s="156"/>
      <c r="E65" s="156"/>
      <c r="F65" s="156"/>
      <c r="G65" s="156"/>
      <c r="H65" s="156"/>
      <c r="I65" s="156"/>
      <c r="J65" s="156"/>
      <c r="K65" s="156"/>
      <c r="L65" s="156"/>
      <c r="M65" s="156"/>
      <c r="N65" s="156"/>
      <c r="O65" s="156"/>
      <c r="P65" s="156"/>
      <c r="Q65" s="156"/>
      <c r="R65" s="156"/>
    </row>
    <row r="66" spans="2:18" ht="12.75" customHeight="1">
      <c r="B66" s="161" t="s">
        <v>235</v>
      </c>
      <c r="C66" s="223" t="s">
        <v>228</v>
      </c>
      <c r="D66" s="156"/>
      <c r="E66" s="156"/>
      <c r="F66" s="156"/>
      <c r="G66" s="156"/>
      <c r="H66" s="156"/>
      <c r="I66" s="156"/>
      <c r="J66" s="156"/>
      <c r="K66" s="156"/>
      <c r="L66" s="156"/>
      <c r="M66" s="156"/>
      <c r="N66" s="156"/>
      <c r="O66" s="156"/>
      <c r="P66" s="156"/>
      <c r="Q66" s="156"/>
      <c r="R66" s="156"/>
    </row>
    <row r="67" spans="2:18" ht="12.75" customHeight="1">
      <c r="B67" s="154" t="s">
        <v>168</v>
      </c>
      <c r="C67" s="154"/>
      <c r="D67" s="158"/>
      <c r="E67" s="158"/>
      <c r="F67" s="158"/>
      <c r="G67" s="158"/>
      <c r="H67" s="158"/>
      <c r="I67" s="158"/>
      <c r="J67" s="158"/>
      <c r="K67" s="158"/>
      <c r="L67" s="158"/>
      <c r="M67" s="158"/>
      <c r="N67" s="158"/>
      <c r="O67" s="158"/>
      <c r="P67" s="158"/>
      <c r="Q67" s="158"/>
      <c r="R67" s="158"/>
    </row>
    <row r="68" spans="2:18" ht="12.75" customHeight="1">
      <c r="B68" s="161"/>
      <c r="C68" s="161"/>
      <c r="D68" s="153"/>
      <c r="E68" s="153"/>
      <c r="F68" s="153"/>
      <c r="G68" s="153"/>
      <c r="H68" s="153"/>
      <c r="I68" s="153"/>
      <c r="J68" s="153"/>
      <c r="K68" s="153"/>
      <c r="L68" s="153"/>
      <c r="M68" s="153"/>
      <c r="N68" s="153"/>
      <c r="O68" s="153"/>
      <c r="P68" s="153"/>
      <c r="Q68" s="153"/>
      <c r="R68" s="153"/>
    </row>
    <row r="69" spans="2:18" ht="13.2">
      <c r="B69" s="160" t="s">
        <v>165</v>
      </c>
      <c r="C69" s="160"/>
      <c r="D69" s="159">
        <v>2019</v>
      </c>
      <c r="E69" s="159">
        <v>2020</v>
      </c>
      <c r="F69" s="159">
        <v>2021</v>
      </c>
      <c r="G69" s="159">
        <v>2022</v>
      </c>
      <c r="H69" s="159">
        <v>2023</v>
      </c>
      <c r="I69" s="159">
        <v>2024</v>
      </c>
      <c r="J69" s="159">
        <v>2025</v>
      </c>
      <c r="K69" s="159">
        <v>2026</v>
      </c>
      <c r="L69" s="159">
        <v>2027</v>
      </c>
      <c r="M69" s="159">
        <v>2028</v>
      </c>
      <c r="N69" s="159">
        <v>2029</v>
      </c>
      <c r="O69" s="159">
        <v>2030</v>
      </c>
      <c r="P69" s="159">
        <v>2031</v>
      </c>
      <c r="Q69" s="159">
        <v>2032</v>
      </c>
      <c r="R69" s="159"/>
    </row>
    <row r="70" spans="2:18" ht="13.2">
      <c r="B70" s="163"/>
      <c r="C70" s="163"/>
      <c r="D70" s="155"/>
      <c r="E70" s="155"/>
      <c r="F70" s="155"/>
      <c r="G70" s="155"/>
      <c r="H70" s="155"/>
      <c r="I70" s="155"/>
      <c r="J70" s="155"/>
      <c r="K70" s="155"/>
      <c r="L70" s="155"/>
      <c r="M70" s="155"/>
      <c r="N70" s="155"/>
      <c r="O70" s="155"/>
      <c r="P70" s="155"/>
      <c r="Q70" s="155"/>
      <c r="R70" s="155"/>
    </row>
    <row r="71" spans="2:18" ht="13.2">
      <c r="B71" s="162" t="s">
        <v>229</v>
      </c>
      <c r="C71" s="223" t="s">
        <v>226</v>
      </c>
      <c r="D71" s="155"/>
      <c r="E71" s="155"/>
      <c r="F71" s="155"/>
      <c r="G71" s="155"/>
      <c r="H71" s="155"/>
      <c r="I71" s="155"/>
      <c r="J71" s="155"/>
      <c r="K71" s="155"/>
      <c r="L71" s="155"/>
      <c r="M71" s="155"/>
      <c r="N71" s="155"/>
      <c r="O71" s="155"/>
      <c r="P71" s="155"/>
      <c r="Q71" s="155"/>
      <c r="R71" s="183" t="str">
        <f t="shared" ref="R71:R78" si="4">IF(D71=0,"-",(((Q71/D71)^(1/13))-1))</f>
        <v>-</v>
      </c>
    </row>
    <row r="72" spans="2:18" ht="13.2">
      <c r="B72" s="162" t="s">
        <v>230</v>
      </c>
      <c r="C72" s="223" t="s">
        <v>226</v>
      </c>
      <c r="D72" s="155"/>
      <c r="E72" s="155"/>
      <c r="F72" s="155"/>
      <c r="G72" s="155"/>
      <c r="H72" s="155"/>
      <c r="I72" s="155"/>
      <c r="J72" s="155"/>
      <c r="K72" s="155"/>
      <c r="L72" s="155"/>
      <c r="M72" s="155"/>
      <c r="N72" s="155"/>
      <c r="O72" s="155"/>
      <c r="P72" s="155"/>
      <c r="Q72" s="155"/>
      <c r="R72" s="183" t="str">
        <f t="shared" si="4"/>
        <v>-</v>
      </c>
    </row>
    <row r="73" spans="2:18" ht="13.2">
      <c r="B73" s="162" t="s">
        <v>231</v>
      </c>
      <c r="C73" s="223" t="s">
        <v>226</v>
      </c>
      <c r="D73" s="155"/>
      <c r="E73" s="155"/>
      <c r="F73" s="155"/>
      <c r="G73" s="155"/>
      <c r="H73" s="155"/>
      <c r="I73" s="155"/>
      <c r="J73" s="155"/>
      <c r="K73" s="155"/>
      <c r="L73" s="155"/>
      <c r="M73" s="155"/>
      <c r="N73" s="155"/>
      <c r="O73" s="155"/>
      <c r="P73" s="155"/>
      <c r="Q73" s="155"/>
      <c r="R73" s="183" t="str">
        <f t="shared" si="4"/>
        <v>-</v>
      </c>
    </row>
    <row r="74" spans="2:18" ht="13.2">
      <c r="B74" s="161" t="s">
        <v>232</v>
      </c>
      <c r="C74" s="223" t="s">
        <v>226</v>
      </c>
      <c r="D74" s="155"/>
      <c r="E74" s="155"/>
      <c r="F74" s="155"/>
      <c r="G74" s="155"/>
      <c r="H74" s="155"/>
      <c r="I74" s="155"/>
      <c r="J74" s="155"/>
      <c r="K74" s="155"/>
      <c r="L74" s="155"/>
      <c r="M74" s="155"/>
      <c r="N74" s="155"/>
      <c r="O74" s="155"/>
      <c r="P74" s="155"/>
      <c r="Q74" s="155"/>
      <c r="R74" s="183" t="str">
        <f t="shared" si="4"/>
        <v>-</v>
      </c>
    </row>
    <row r="75" spans="2:18" ht="13.2">
      <c r="B75" s="161" t="s">
        <v>233</v>
      </c>
      <c r="C75" s="223" t="s">
        <v>226</v>
      </c>
      <c r="D75" s="155"/>
      <c r="E75" s="155"/>
      <c r="F75" s="155"/>
      <c r="G75" s="155"/>
      <c r="H75" s="155"/>
      <c r="I75" s="155"/>
      <c r="J75" s="155"/>
      <c r="K75" s="155"/>
      <c r="L75" s="155"/>
      <c r="M75" s="155"/>
      <c r="N75" s="155"/>
      <c r="O75" s="155"/>
      <c r="P75" s="155"/>
      <c r="Q75" s="155"/>
      <c r="R75" s="183" t="str">
        <f t="shared" si="4"/>
        <v>-</v>
      </c>
    </row>
    <row r="76" spans="2:18" ht="13.2">
      <c r="B76" s="161" t="s">
        <v>234</v>
      </c>
      <c r="C76" s="223" t="s">
        <v>226</v>
      </c>
      <c r="D76" s="155"/>
      <c r="E76" s="155"/>
      <c r="F76" s="155"/>
      <c r="G76" s="155"/>
      <c r="H76" s="155"/>
      <c r="I76" s="155"/>
      <c r="J76" s="155"/>
      <c r="K76" s="155"/>
      <c r="L76" s="155"/>
      <c r="M76" s="155"/>
      <c r="N76" s="155"/>
      <c r="O76" s="155"/>
      <c r="P76" s="155"/>
      <c r="Q76" s="155"/>
      <c r="R76" s="183" t="str">
        <f t="shared" si="4"/>
        <v>-</v>
      </c>
    </row>
    <row r="77" spans="2:18" ht="13.2">
      <c r="B77" s="161" t="s">
        <v>235</v>
      </c>
      <c r="C77" s="223" t="s">
        <v>226</v>
      </c>
      <c r="D77" s="155"/>
      <c r="E77" s="155"/>
      <c r="F77" s="155"/>
      <c r="G77" s="155"/>
      <c r="H77" s="155"/>
      <c r="I77" s="155"/>
      <c r="J77" s="155"/>
      <c r="K77" s="155"/>
      <c r="L77" s="155"/>
      <c r="M77" s="155"/>
      <c r="N77" s="155"/>
      <c r="O77" s="155"/>
      <c r="P77" s="155"/>
      <c r="Q77" s="155"/>
      <c r="R77" s="183" t="str">
        <f t="shared" si="4"/>
        <v>-</v>
      </c>
    </row>
    <row r="78" spans="2:18" ht="13.2">
      <c r="B78" s="154" t="s">
        <v>167</v>
      </c>
      <c r="C78" s="154"/>
      <c r="D78" s="179"/>
      <c r="E78" s="179"/>
      <c r="F78" s="179"/>
      <c r="G78" s="179"/>
      <c r="H78" s="179"/>
      <c r="I78" s="179"/>
      <c r="J78" s="179"/>
      <c r="K78" s="179"/>
      <c r="L78" s="179"/>
      <c r="M78" s="179"/>
      <c r="N78" s="179"/>
      <c r="O78" s="179"/>
      <c r="P78" s="179"/>
      <c r="Q78" s="179"/>
      <c r="R78" s="184" t="str">
        <f t="shared" si="4"/>
        <v>-</v>
      </c>
    </row>
    <row r="79" spans="2:18" ht="13.2">
      <c r="B79" s="161"/>
      <c r="C79" s="161"/>
      <c r="D79" s="153"/>
      <c r="E79" s="153"/>
      <c r="F79" s="153"/>
      <c r="G79" s="153"/>
      <c r="H79" s="153"/>
      <c r="I79" s="153"/>
      <c r="J79" s="153"/>
      <c r="K79" s="153"/>
      <c r="L79" s="153"/>
      <c r="M79" s="153"/>
      <c r="N79" s="153"/>
      <c r="O79" s="153"/>
      <c r="P79" s="153"/>
      <c r="Q79" s="153"/>
      <c r="R79" s="153"/>
    </row>
    <row r="80" spans="2:18" ht="13.2">
      <c r="B80" s="162" t="s">
        <v>229</v>
      </c>
      <c r="C80" s="223" t="s">
        <v>228</v>
      </c>
      <c r="D80" s="156"/>
      <c r="E80" s="156"/>
      <c r="F80" s="156"/>
      <c r="G80" s="156"/>
      <c r="H80" s="156"/>
      <c r="I80" s="156"/>
      <c r="J80" s="156"/>
      <c r="K80" s="156"/>
      <c r="L80" s="156"/>
      <c r="M80" s="156"/>
      <c r="N80" s="156"/>
      <c r="O80" s="156"/>
      <c r="P80" s="156"/>
      <c r="Q80" s="156"/>
      <c r="R80" s="156"/>
    </row>
    <row r="81" spans="2:18" ht="13.2">
      <c r="B81" s="162" t="s">
        <v>230</v>
      </c>
      <c r="C81" s="223" t="s">
        <v>228</v>
      </c>
      <c r="D81" s="156"/>
      <c r="E81" s="156"/>
      <c r="F81" s="156"/>
      <c r="G81" s="156"/>
      <c r="H81" s="156"/>
      <c r="I81" s="156"/>
      <c r="J81" s="156"/>
      <c r="K81" s="156"/>
      <c r="L81" s="156"/>
      <c r="M81" s="156"/>
      <c r="N81" s="156"/>
      <c r="O81" s="156"/>
      <c r="P81" s="156"/>
      <c r="Q81" s="156"/>
      <c r="R81" s="156"/>
    </row>
    <row r="82" spans="2:18" ht="13.2">
      <c r="B82" s="162" t="s">
        <v>231</v>
      </c>
      <c r="C82" s="223" t="s">
        <v>228</v>
      </c>
      <c r="D82" s="156"/>
      <c r="E82" s="156"/>
      <c r="F82" s="156"/>
      <c r="G82" s="156"/>
      <c r="H82" s="156"/>
      <c r="I82" s="156"/>
      <c r="J82" s="156"/>
      <c r="K82" s="156"/>
      <c r="L82" s="156"/>
      <c r="M82" s="156"/>
      <c r="N82" s="156"/>
      <c r="O82" s="156"/>
      <c r="P82" s="156"/>
      <c r="Q82" s="156"/>
      <c r="R82" s="156"/>
    </row>
    <row r="83" spans="2:18" ht="13.2">
      <c r="B83" s="161" t="s">
        <v>232</v>
      </c>
      <c r="C83" s="223" t="s">
        <v>228</v>
      </c>
      <c r="D83" s="156"/>
      <c r="E83" s="156"/>
      <c r="F83" s="156"/>
      <c r="G83" s="156"/>
      <c r="H83" s="156"/>
      <c r="I83" s="156"/>
      <c r="J83" s="156"/>
      <c r="K83" s="156"/>
      <c r="L83" s="156"/>
      <c r="M83" s="156"/>
      <c r="N83" s="156"/>
      <c r="O83" s="156"/>
      <c r="P83" s="156"/>
      <c r="Q83" s="156"/>
      <c r="R83" s="156"/>
    </row>
    <row r="84" spans="2:18" ht="13.2">
      <c r="B84" s="161" t="s">
        <v>233</v>
      </c>
      <c r="C84" s="223" t="s">
        <v>228</v>
      </c>
      <c r="D84" s="156"/>
      <c r="E84" s="156"/>
      <c r="F84" s="156"/>
      <c r="G84" s="156"/>
      <c r="H84" s="156"/>
      <c r="I84" s="156"/>
      <c r="J84" s="156"/>
      <c r="K84" s="156"/>
      <c r="L84" s="156"/>
      <c r="M84" s="156"/>
      <c r="N84" s="156"/>
      <c r="O84" s="156"/>
      <c r="P84" s="156"/>
      <c r="Q84" s="156"/>
      <c r="R84" s="156"/>
    </row>
    <row r="85" spans="2:18" ht="12.75" customHeight="1">
      <c r="B85" s="161" t="s">
        <v>234</v>
      </c>
      <c r="C85" s="223" t="s">
        <v>228</v>
      </c>
      <c r="D85" s="156"/>
      <c r="E85" s="156"/>
      <c r="F85" s="156"/>
      <c r="G85" s="156"/>
      <c r="H85" s="156"/>
      <c r="I85" s="156"/>
      <c r="J85" s="156"/>
      <c r="K85" s="156"/>
      <c r="L85" s="156"/>
      <c r="M85" s="156"/>
      <c r="N85" s="156"/>
      <c r="O85" s="156"/>
      <c r="P85" s="156"/>
      <c r="Q85" s="156"/>
      <c r="R85" s="156"/>
    </row>
    <row r="86" spans="2:18" ht="12.75" customHeight="1">
      <c r="B86" s="161" t="s">
        <v>235</v>
      </c>
      <c r="C86" s="223" t="s">
        <v>228</v>
      </c>
      <c r="D86" s="156"/>
      <c r="E86" s="156"/>
      <c r="F86" s="156"/>
      <c r="G86" s="156"/>
      <c r="H86" s="156"/>
      <c r="I86" s="156"/>
      <c r="J86" s="156"/>
      <c r="K86" s="156"/>
      <c r="L86" s="156"/>
      <c r="M86" s="156"/>
      <c r="N86" s="156"/>
      <c r="O86" s="156"/>
      <c r="P86" s="156"/>
      <c r="Q86" s="156"/>
      <c r="R86" s="156"/>
    </row>
    <row r="87" spans="2:18" ht="12.75" customHeight="1">
      <c r="B87" s="154" t="s">
        <v>168</v>
      </c>
      <c r="C87" s="154"/>
      <c r="D87" s="158"/>
      <c r="E87" s="158"/>
      <c r="F87" s="158"/>
      <c r="G87" s="158"/>
      <c r="H87" s="158"/>
      <c r="I87" s="158"/>
      <c r="J87" s="158"/>
      <c r="K87" s="158"/>
      <c r="L87" s="158"/>
      <c r="M87" s="158"/>
      <c r="N87" s="158"/>
      <c r="O87" s="158"/>
      <c r="P87" s="158"/>
      <c r="Q87" s="158"/>
      <c r="R87" s="158"/>
    </row>
    <row r="88" spans="2:18" ht="12.75" customHeight="1">
      <c r="B88" s="161"/>
      <c r="C88" s="161"/>
      <c r="D88" s="153"/>
      <c r="E88" s="153"/>
      <c r="F88" s="153"/>
      <c r="G88" s="153"/>
      <c r="H88" s="153"/>
      <c r="I88" s="153"/>
      <c r="J88" s="153"/>
      <c r="K88" s="153"/>
      <c r="L88" s="153"/>
      <c r="M88" s="153"/>
      <c r="N88" s="153"/>
      <c r="O88" s="153"/>
      <c r="P88" s="153"/>
      <c r="Q88" s="153"/>
      <c r="R88" s="153"/>
    </row>
    <row r="89" spans="2:18" ht="12.75" customHeight="1">
      <c r="B89" s="160" t="s">
        <v>161</v>
      </c>
      <c r="C89" s="160"/>
      <c r="D89" s="159">
        <v>2019</v>
      </c>
      <c r="E89" s="159">
        <v>2020</v>
      </c>
      <c r="F89" s="159">
        <v>2021</v>
      </c>
      <c r="G89" s="159">
        <v>2022</v>
      </c>
      <c r="H89" s="159">
        <v>2023</v>
      </c>
      <c r="I89" s="159">
        <v>2024</v>
      </c>
      <c r="J89" s="159">
        <v>2025</v>
      </c>
      <c r="K89" s="159">
        <v>2026</v>
      </c>
      <c r="L89" s="159">
        <v>2027</v>
      </c>
      <c r="M89" s="159">
        <v>2028</v>
      </c>
      <c r="N89" s="159">
        <v>2029</v>
      </c>
      <c r="O89" s="159">
        <v>2030</v>
      </c>
      <c r="P89" s="159">
        <v>2031</v>
      </c>
      <c r="Q89" s="159">
        <v>2032</v>
      </c>
      <c r="R89" s="159"/>
    </row>
    <row r="90" spans="2:18" ht="12.75" customHeight="1">
      <c r="B90" s="157"/>
      <c r="C90" s="157"/>
      <c r="D90" s="155"/>
      <c r="E90" s="155"/>
      <c r="F90" s="155"/>
      <c r="G90" s="155"/>
      <c r="H90" s="155"/>
      <c r="I90" s="155"/>
      <c r="J90" s="155"/>
      <c r="K90" s="155"/>
      <c r="L90" s="155"/>
      <c r="M90" s="155"/>
      <c r="N90" s="155"/>
      <c r="O90" s="155"/>
      <c r="P90" s="155"/>
      <c r="Q90" s="155"/>
      <c r="R90" s="155"/>
    </row>
    <row r="91" spans="2:18" ht="12.75" customHeight="1">
      <c r="B91" s="162" t="s">
        <v>229</v>
      </c>
      <c r="C91" s="223" t="s">
        <v>226</v>
      </c>
      <c r="D91" s="155"/>
      <c r="E91" s="155"/>
      <c r="F91" s="155"/>
      <c r="G91" s="155"/>
      <c r="H91" s="155"/>
      <c r="I91" s="155"/>
      <c r="J91" s="155"/>
      <c r="K91" s="155"/>
      <c r="L91" s="155"/>
      <c r="M91" s="155"/>
      <c r="N91" s="155"/>
      <c r="O91" s="155"/>
      <c r="P91" s="155"/>
      <c r="Q91" s="155"/>
      <c r="R91" s="183" t="str">
        <f t="shared" ref="R91:R98" si="5">IF(D91=0,"-",(((Q91/D91)^(1/13))-1))</f>
        <v>-</v>
      </c>
    </row>
    <row r="92" spans="2:18" ht="12.75" customHeight="1">
      <c r="B92" s="162" t="s">
        <v>230</v>
      </c>
      <c r="C92" s="223" t="s">
        <v>226</v>
      </c>
      <c r="D92" s="155"/>
      <c r="E92" s="155"/>
      <c r="F92" s="155"/>
      <c r="G92" s="155"/>
      <c r="H92" s="155"/>
      <c r="I92" s="155"/>
      <c r="J92" s="155"/>
      <c r="K92" s="155"/>
      <c r="L92" s="155"/>
      <c r="M92" s="155"/>
      <c r="N92" s="155"/>
      <c r="O92" s="155"/>
      <c r="P92" s="155"/>
      <c r="Q92" s="155"/>
      <c r="R92" s="183" t="str">
        <f t="shared" ref="R92" si="6">IF(D92=0,"-",(((Q92/D92)^(1/13))-1))</f>
        <v>-</v>
      </c>
    </row>
    <row r="93" spans="2:18" ht="12.75" customHeight="1">
      <c r="B93" s="162" t="s">
        <v>231</v>
      </c>
      <c r="C93" s="223" t="s">
        <v>226</v>
      </c>
      <c r="D93" s="155"/>
      <c r="E93" s="155"/>
      <c r="F93" s="155"/>
      <c r="G93" s="155"/>
      <c r="H93" s="155"/>
      <c r="I93" s="155"/>
      <c r="J93" s="155"/>
      <c r="K93" s="155"/>
      <c r="L93" s="155"/>
      <c r="M93" s="155"/>
      <c r="N93" s="155"/>
      <c r="O93" s="155"/>
      <c r="P93" s="155"/>
      <c r="Q93" s="155"/>
      <c r="R93" s="183" t="str">
        <f t="shared" si="5"/>
        <v>-</v>
      </c>
    </row>
    <row r="94" spans="2:18" ht="12.75" customHeight="1">
      <c r="B94" s="161" t="s">
        <v>232</v>
      </c>
      <c r="C94" s="223" t="s">
        <v>226</v>
      </c>
      <c r="D94" s="155"/>
      <c r="E94" s="155"/>
      <c r="F94" s="155"/>
      <c r="G94" s="155"/>
      <c r="H94" s="155"/>
      <c r="I94" s="155"/>
      <c r="J94" s="155"/>
      <c r="K94" s="155"/>
      <c r="L94" s="155"/>
      <c r="M94" s="155"/>
      <c r="N94" s="155"/>
      <c r="O94" s="155"/>
      <c r="P94" s="155"/>
      <c r="Q94" s="155"/>
      <c r="R94" s="183" t="str">
        <f t="shared" si="5"/>
        <v>-</v>
      </c>
    </row>
    <row r="95" spans="2:18" ht="12.75" customHeight="1">
      <c r="B95" s="161" t="s">
        <v>233</v>
      </c>
      <c r="C95" s="223" t="s">
        <v>226</v>
      </c>
      <c r="D95" s="155"/>
      <c r="E95" s="155"/>
      <c r="F95" s="155"/>
      <c r="G95" s="155"/>
      <c r="H95" s="155"/>
      <c r="I95" s="155"/>
      <c r="J95" s="155"/>
      <c r="K95" s="155"/>
      <c r="L95" s="155"/>
      <c r="M95" s="155"/>
      <c r="N95" s="155"/>
      <c r="O95" s="155"/>
      <c r="P95" s="155"/>
      <c r="Q95" s="155"/>
      <c r="R95" s="183" t="str">
        <f t="shared" si="5"/>
        <v>-</v>
      </c>
    </row>
    <row r="96" spans="2:18" ht="12.75" customHeight="1">
      <c r="B96" s="161" t="s">
        <v>234</v>
      </c>
      <c r="C96" s="223" t="s">
        <v>226</v>
      </c>
      <c r="D96" s="155"/>
      <c r="E96" s="155"/>
      <c r="F96" s="155"/>
      <c r="G96" s="155"/>
      <c r="H96" s="155"/>
      <c r="I96" s="155"/>
      <c r="J96" s="155"/>
      <c r="K96" s="155"/>
      <c r="L96" s="155"/>
      <c r="M96" s="155"/>
      <c r="N96" s="155"/>
      <c r="O96" s="155"/>
      <c r="P96" s="155"/>
      <c r="Q96" s="155"/>
      <c r="R96" s="183" t="str">
        <f t="shared" si="5"/>
        <v>-</v>
      </c>
    </row>
    <row r="97" spans="2:18" ht="12.75" customHeight="1">
      <c r="B97" s="161" t="s">
        <v>235</v>
      </c>
      <c r="C97" s="223" t="s">
        <v>226</v>
      </c>
      <c r="D97" s="155"/>
      <c r="E97" s="155"/>
      <c r="F97" s="155"/>
      <c r="G97" s="155"/>
      <c r="H97" s="155"/>
      <c r="I97" s="155"/>
      <c r="J97" s="155"/>
      <c r="K97" s="155"/>
      <c r="L97" s="155"/>
      <c r="M97" s="155"/>
      <c r="N97" s="155"/>
      <c r="O97" s="155"/>
      <c r="P97" s="155"/>
      <c r="Q97" s="155"/>
      <c r="R97" s="183" t="str">
        <f t="shared" si="5"/>
        <v>-</v>
      </c>
    </row>
    <row r="98" spans="2:18" ht="12.75" customHeight="1">
      <c r="B98" s="154" t="s">
        <v>167</v>
      </c>
      <c r="C98" s="154"/>
      <c r="D98" s="179"/>
      <c r="E98" s="179"/>
      <c r="F98" s="179"/>
      <c r="G98" s="179"/>
      <c r="H98" s="179"/>
      <c r="I98" s="179"/>
      <c r="J98" s="179"/>
      <c r="K98" s="179"/>
      <c r="L98" s="179"/>
      <c r="M98" s="179"/>
      <c r="N98" s="179"/>
      <c r="O98" s="179"/>
      <c r="P98" s="179"/>
      <c r="Q98" s="179"/>
      <c r="R98" s="184" t="str">
        <f t="shared" si="5"/>
        <v>-</v>
      </c>
    </row>
    <row r="99" spans="2:18" ht="12.75" customHeight="1">
      <c r="B99" s="161"/>
      <c r="C99" s="161"/>
      <c r="D99" s="153"/>
      <c r="E99" s="153"/>
      <c r="F99" s="153"/>
      <c r="G99" s="153"/>
      <c r="H99" s="153"/>
      <c r="I99" s="153"/>
      <c r="J99" s="153"/>
      <c r="K99" s="153"/>
      <c r="L99" s="153"/>
      <c r="M99" s="153"/>
      <c r="N99" s="153"/>
      <c r="O99" s="153"/>
      <c r="P99" s="153"/>
      <c r="Q99" s="153"/>
      <c r="R99" s="153"/>
    </row>
    <row r="100" spans="2:18" ht="12.75" customHeight="1">
      <c r="B100" s="162" t="s">
        <v>229</v>
      </c>
      <c r="C100" s="223" t="s">
        <v>228</v>
      </c>
      <c r="D100" s="156"/>
      <c r="E100" s="156"/>
      <c r="F100" s="156"/>
      <c r="G100" s="156"/>
      <c r="H100" s="156"/>
      <c r="I100" s="156"/>
      <c r="J100" s="156"/>
      <c r="K100" s="156"/>
      <c r="L100" s="156"/>
      <c r="M100" s="156"/>
      <c r="N100" s="156"/>
      <c r="O100" s="156"/>
      <c r="P100" s="156"/>
      <c r="Q100" s="156"/>
      <c r="R100" s="156"/>
    </row>
    <row r="101" spans="2:18" ht="12.75" customHeight="1">
      <c r="B101" s="162" t="s">
        <v>230</v>
      </c>
      <c r="C101" s="223" t="s">
        <v>228</v>
      </c>
      <c r="D101" s="156"/>
      <c r="E101" s="156"/>
      <c r="F101" s="156"/>
      <c r="G101" s="156"/>
      <c r="H101" s="156"/>
      <c r="I101" s="156"/>
      <c r="J101" s="156"/>
      <c r="K101" s="156"/>
      <c r="L101" s="156"/>
      <c r="M101" s="156"/>
      <c r="N101" s="156"/>
      <c r="O101" s="156"/>
      <c r="P101" s="156"/>
      <c r="Q101" s="156"/>
      <c r="R101" s="156"/>
    </row>
    <row r="102" spans="2:18" ht="12.75" customHeight="1">
      <c r="B102" s="162" t="s">
        <v>231</v>
      </c>
      <c r="C102" s="223" t="s">
        <v>228</v>
      </c>
      <c r="D102" s="156"/>
      <c r="E102" s="156"/>
      <c r="F102" s="156"/>
      <c r="G102" s="156"/>
      <c r="H102" s="156"/>
      <c r="I102" s="156"/>
      <c r="J102" s="156"/>
      <c r="K102" s="156"/>
      <c r="L102" s="156"/>
      <c r="M102" s="156"/>
      <c r="N102" s="156"/>
      <c r="O102" s="156"/>
      <c r="P102" s="156"/>
      <c r="Q102" s="156"/>
      <c r="R102" s="156"/>
    </row>
    <row r="103" spans="2:18" ht="12.75" customHeight="1">
      <c r="B103" s="161" t="s">
        <v>232</v>
      </c>
      <c r="C103" s="223" t="s">
        <v>228</v>
      </c>
      <c r="D103" s="156"/>
      <c r="E103" s="156"/>
      <c r="F103" s="156"/>
      <c r="G103" s="156"/>
      <c r="H103" s="156"/>
      <c r="I103" s="156"/>
      <c r="J103" s="156"/>
      <c r="K103" s="156"/>
      <c r="L103" s="156"/>
      <c r="M103" s="156"/>
      <c r="N103" s="156"/>
      <c r="O103" s="156"/>
      <c r="P103" s="156"/>
      <c r="Q103" s="156"/>
      <c r="R103" s="156"/>
    </row>
    <row r="104" spans="2:18" ht="12.75" customHeight="1">
      <c r="B104" s="161" t="s">
        <v>233</v>
      </c>
      <c r="C104" s="223" t="s">
        <v>228</v>
      </c>
      <c r="D104" s="156"/>
      <c r="E104" s="156"/>
      <c r="F104" s="156"/>
      <c r="G104" s="156"/>
      <c r="H104" s="156"/>
      <c r="I104" s="156"/>
      <c r="J104" s="156"/>
      <c r="K104" s="156"/>
      <c r="L104" s="156"/>
      <c r="M104" s="156"/>
      <c r="N104" s="156"/>
      <c r="O104" s="156"/>
      <c r="P104" s="156"/>
      <c r="Q104" s="156"/>
      <c r="R104" s="156"/>
    </row>
    <row r="105" spans="2:18" ht="12.75" customHeight="1">
      <c r="B105" s="161" t="s">
        <v>234</v>
      </c>
      <c r="C105" s="223" t="s">
        <v>228</v>
      </c>
      <c r="D105" s="156"/>
      <c r="E105" s="156"/>
      <c r="F105" s="156"/>
      <c r="G105" s="156"/>
      <c r="H105" s="156"/>
      <c r="I105" s="156"/>
      <c r="J105" s="156"/>
      <c r="K105" s="156"/>
      <c r="L105" s="156"/>
      <c r="M105" s="156"/>
      <c r="N105" s="156"/>
      <c r="O105" s="156"/>
      <c r="P105" s="156"/>
      <c r="Q105" s="156"/>
      <c r="R105" s="156"/>
    </row>
    <row r="106" spans="2:18" ht="12.75" customHeight="1">
      <c r="B106" s="161" t="s">
        <v>235</v>
      </c>
      <c r="C106" s="223" t="s">
        <v>228</v>
      </c>
      <c r="D106" s="156"/>
      <c r="E106" s="156"/>
      <c r="F106" s="156"/>
      <c r="G106" s="156"/>
      <c r="H106" s="156"/>
      <c r="I106" s="156"/>
      <c r="J106" s="156"/>
      <c r="K106" s="156"/>
      <c r="L106" s="156"/>
      <c r="M106" s="156"/>
      <c r="N106" s="156"/>
      <c r="O106" s="156"/>
      <c r="P106" s="156"/>
      <c r="Q106" s="156"/>
      <c r="R106" s="156"/>
    </row>
    <row r="107" spans="2:18" ht="12.75" customHeight="1">
      <c r="B107" s="154" t="s">
        <v>168</v>
      </c>
      <c r="C107" s="154"/>
      <c r="D107" s="158"/>
      <c r="E107" s="158"/>
      <c r="F107" s="158"/>
      <c r="G107" s="158"/>
      <c r="H107" s="158"/>
      <c r="I107" s="158"/>
      <c r="J107" s="158"/>
      <c r="K107" s="158"/>
      <c r="L107" s="158"/>
      <c r="M107" s="158"/>
      <c r="N107" s="158"/>
      <c r="O107" s="158"/>
      <c r="P107" s="158"/>
      <c r="Q107" s="158"/>
      <c r="R107" s="158"/>
    </row>
    <row r="108" spans="2:18" ht="12.75" customHeight="1" thickBot="1">
      <c r="B108" s="154"/>
      <c r="C108" s="154"/>
      <c r="D108" s="153"/>
      <c r="E108" s="153"/>
      <c r="F108" s="153"/>
      <c r="G108" s="153"/>
      <c r="H108" s="153"/>
      <c r="I108" s="153"/>
      <c r="J108" s="153"/>
      <c r="K108" s="153"/>
      <c r="L108" s="153"/>
      <c r="M108" s="153"/>
      <c r="N108" s="153"/>
      <c r="O108" s="153"/>
      <c r="P108" s="153"/>
      <c r="Q108" s="153"/>
      <c r="R108" s="153"/>
    </row>
    <row r="109" spans="2:18" ht="12.75" customHeight="1">
      <c r="B109" s="185" t="s">
        <v>143</v>
      </c>
      <c r="C109" s="185"/>
      <c r="D109" s="152"/>
      <c r="E109" s="152"/>
      <c r="F109" s="152"/>
      <c r="G109" s="152"/>
      <c r="H109" s="152"/>
      <c r="I109" s="152"/>
      <c r="J109" s="152"/>
      <c r="K109" s="152"/>
      <c r="L109" s="152"/>
      <c r="M109" s="152"/>
      <c r="N109" s="152"/>
      <c r="O109" s="152"/>
      <c r="P109" s="152"/>
      <c r="Q109" s="152"/>
      <c r="R109" s="187" t="s">
        <v>220</v>
      </c>
    </row>
    <row r="110" spans="2:18" ht="12.75" customHeight="1"/>
  </sheetData>
  <conditionalFormatting sqref="A18:C18 A7:Q7 A6 D6:Q6 A28:R28 A108:R108 A19:R19 A1:R5 A31:A47 A51:A67 A71:A87 A91:A107 R8:R10 A48:R48 A68:R68 A88:R88 A8:C9 A110:R1048576 A109 A30:R30 A29:C29 R29 A50:R50 A49:C49 R49 A70:R70 A69:C69 R69 A90:R90 A89:C89 R89 A10:Q17 S1:XFD1048576 A20:C27 D31:Q37 D39:R39 D51:Q57 D59:R59 D71:Q77 D79:R79 D99:R99 D91:Q97">
    <cfRule type="cellIs" dxfId="30" priority="41" operator="equal">
      <formula>0</formula>
    </cfRule>
  </conditionalFormatting>
  <conditionalFormatting sqref="D18:Q18">
    <cfRule type="cellIs" dxfId="29" priority="35" operator="equal">
      <formula>0</formula>
    </cfRule>
  </conditionalFormatting>
  <conditionalFormatting sqref="D38:Q38">
    <cfRule type="cellIs" dxfId="28" priority="34" operator="equal">
      <formula>0</formula>
    </cfRule>
  </conditionalFormatting>
  <conditionalFormatting sqref="D58:Q58">
    <cfRule type="cellIs" dxfId="27" priority="33" operator="equal">
      <formula>0</formula>
    </cfRule>
  </conditionalFormatting>
  <conditionalFormatting sqref="D78:Q78">
    <cfRule type="cellIs" dxfId="26" priority="32" operator="equal">
      <formula>0</formula>
    </cfRule>
  </conditionalFormatting>
  <conditionalFormatting sqref="D98:Q98">
    <cfRule type="cellIs" dxfId="25" priority="31" operator="equal">
      <formula>0</formula>
    </cfRule>
  </conditionalFormatting>
  <conditionalFormatting sqref="D20:R27">
    <cfRule type="cellIs" dxfId="24" priority="30" operator="equal">
      <formula>0</formula>
    </cfRule>
  </conditionalFormatting>
  <conditionalFormatting sqref="D40:R40 D42:R47 R41">
    <cfRule type="cellIs" dxfId="23" priority="29" operator="equal">
      <formula>0</formula>
    </cfRule>
  </conditionalFormatting>
  <conditionalFormatting sqref="D60:R60 D62:R67 R61">
    <cfRule type="cellIs" dxfId="22" priority="28" operator="equal">
      <formula>0</formula>
    </cfRule>
  </conditionalFormatting>
  <conditionalFormatting sqref="D80:R80 D82:R87 R81">
    <cfRule type="cellIs" dxfId="21" priority="27" operator="equal">
      <formula>0</formula>
    </cfRule>
  </conditionalFormatting>
  <conditionalFormatting sqref="D100:R100 D102:R107 R101">
    <cfRule type="cellIs" dxfId="20" priority="26" operator="equal">
      <formula>0</formula>
    </cfRule>
  </conditionalFormatting>
  <conditionalFormatting sqref="B6:C6">
    <cfRule type="cellIs" dxfId="19" priority="25" operator="equal">
      <formula>0</formula>
    </cfRule>
  </conditionalFormatting>
  <conditionalFormatting sqref="R6:R7">
    <cfRule type="cellIs" dxfId="18" priority="19" operator="equal">
      <formula>0</formula>
    </cfRule>
  </conditionalFormatting>
  <conditionalFormatting sqref="D8:Q8">
    <cfRule type="cellIs" dxfId="17" priority="18" operator="equal">
      <formula>0</formula>
    </cfRule>
  </conditionalFormatting>
  <conditionalFormatting sqref="R11:R18">
    <cfRule type="cellIs" dxfId="16" priority="17" operator="equal">
      <formula>0</formula>
    </cfRule>
  </conditionalFormatting>
  <conditionalFormatting sqref="R31:R38">
    <cfRule type="cellIs" dxfId="15" priority="16" operator="equal">
      <formula>0</formula>
    </cfRule>
  </conditionalFormatting>
  <conditionalFormatting sqref="R51:R58">
    <cfRule type="cellIs" dxfId="14" priority="15" operator="equal">
      <formula>0</formula>
    </cfRule>
  </conditionalFormatting>
  <conditionalFormatting sqref="R71:R78">
    <cfRule type="cellIs" dxfId="13" priority="14" operator="equal">
      <formula>0</formula>
    </cfRule>
  </conditionalFormatting>
  <conditionalFormatting sqref="R91:R98">
    <cfRule type="cellIs" dxfId="12" priority="13" operator="equal">
      <formula>0</formula>
    </cfRule>
  </conditionalFormatting>
  <conditionalFormatting sqref="B109:Q109">
    <cfRule type="cellIs" dxfId="11" priority="12" operator="equal">
      <formula>0</formula>
    </cfRule>
  </conditionalFormatting>
  <conditionalFormatting sqref="D89:Q89 D69:Q69 D49:Q49 D29:Q29">
    <cfRule type="cellIs" dxfId="10" priority="11" operator="equal">
      <formula>0</formula>
    </cfRule>
  </conditionalFormatting>
  <conditionalFormatting sqref="D9:Q9">
    <cfRule type="cellIs" dxfId="9" priority="10" operator="equal">
      <formula>0</formula>
    </cfRule>
  </conditionalFormatting>
  <conditionalFormatting sqref="R109">
    <cfRule type="cellIs" dxfId="8" priority="9" operator="equal">
      <formula>0</formula>
    </cfRule>
  </conditionalFormatting>
  <conditionalFormatting sqref="D41:Q41">
    <cfRule type="cellIs" dxfId="7" priority="8" operator="equal">
      <formula>0</formula>
    </cfRule>
  </conditionalFormatting>
  <conditionalFormatting sqref="D61:Q61">
    <cfRule type="cellIs" dxfId="6" priority="7" operator="equal">
      <formula>0</formula>
    </cfRule>
  </conditionalFormatting>
  <conditionalFormatting sqref="D81:Q81">
    <cfRule type="cellIs" dxfId="5" priority="6" operator="equal">
      <formula>0</formula>
    </cfRule>
  </conditionalFormatting>
  <conditionalFormatting sqref="D101:Q101">
    <cfRule type="cellIs" dxfId="4" priority="5" operator="equal">
      <formula>0</formula>
    </cfRule>
  </conditionalFormatting>
  <conditionalFormatting sqref="B31:C47">
    <cfRule type="cellIs" dxfId="3" priority="4" operator="equal">
      <formula>0</formula>
    </cfRule>
  </conditionalFormatting>
  <conditionalFormatting sqref="B51:C67">
    <cfRule type="cellIs" dxfId="2" priority="3" operator="equal">
      <formula>0</formula>
    </cfRule>
  </conditionalFormatting>
  <conditionalFormatting sqref="B71:C87">
    <cfRule type="cellIs" dxfId="1" priority="2" operator="equal">
      <formula>0</formula>
    </cfRule>
  </conditionalFormatting>
  <conditionalFormatting sqref="B91:C107">
    <cfRule type="cellIs" dxfId="0" priority="1" operator="equal">
      <formula>0</formula>
    </cfRule>
  </conditionalFormatting>
  <hyperlinks>
    <hyperlink ref="A1" location="Index!A1" display="Index" xr:uid="{CE908B24-5E45-451D-85C1-7D32BC78C4C6}"/>
  </hyperlinks>
  <pageMargins left="0.75" right="0.75" top="1" bottom="1" header="0.5" footer="0.5"/>
  <pageSetup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FEAD-9D2B-451C-81A3-B203E47D9127}">
  <sheetPr>
    <tabColor rgb="FF00B050"/>
    <pageSetUpPr fitToPage="1"/>
  </sheetPr>
  <dimension ref="A1:R97"/>
  <sheetViews>
    <sheetView showGridLines="0" topLeftCell="A9" zoomScaleNormal="100" workbookViewId="0">
      <selection activeCell="A9" sqref="A9"/>
    </sheetView>
  </sheetViews>
  <sheetFormatPr defaultColWidth="18.28515625" defaultRowHeight="10.5" customHeight="1"/>
  <cols>
    <col min="1" max="1" width="11.28515625" style="104" customWidth="1"/>
    <col min="2" max="2" width="41.28515625" style="104" customWidth="1"/>
    <col min="3" max="7" width="11.28515625" style="104" customWidth="1"/>
    <col min="8" max="8" width="41.28515625" style="104" customWidth="1"/>
    <col min="9" max="15" width="11.28515625" style="104" customWidth="1"/>
    <col min="16" max="16" width="18.28515625" style="104" customWidth="1"/>
    <col min="17" max="16384" width="18.28515625" style="104"/>
  </cols>
  <sheetData>
    <row r="1" spans="1:18" s="149" customFormat="1" ht="13.2">
      <c r="A1" s="150" t="s">
        <v>13</v>
      </c>
    </row>
    <row r="2" spans="1:18" s="147" customFormat="1" ht="10.5" customHeight="1">
      <c r="A2" s="144"/>
      <c r="B2" s="148"/>
    </row>
    <row r="3" spans="1:18" ht="19.5" customHeight="1">
      <c r="B3" s="146" t="s">
        <v>171</v>
      </c>
      <c r="E3" s="145"/>
    </row>
    <row r="4" spans="1:18" ht="10.5" customHeight="1">
      <c r="A4" s="203" t="s">
        <v>102</v>
      </c>
      <c r="B4" s="143"/>
    </row>
    <row r="5" spans="1:18" s="112" customFormat="1" ht="13.2">
      <c r="A5" s="203" t="s">
        <v>111</v>
      </c>
      <c r="B5" s="142"/>
      <c r="C5" s="113"/>
      <c r="D5" s="113"/>
      <c r="E5" s="113"/>
      <c r="F5" s="113"/>
      <c r="G5" s="113"/>
    </row>
    <row r="6" spans="1:18" s="112" customFormat="1" ht="13.2">
      <c r="A6" s="204" t="s">
        <v>78</v>
      </c>
      <c r="B6" s="141" t="s">
        <v>173</v>
      </c>
      <c r="C6" s="139"/>
      <c r="D6" s="139"/>
      <c r="E6" s="139"/>
      <c r="F6" s="139"/>
      <c r="G6" s="113"/>
      <c r="H6" s="141" t="s">
        <v>173</v>
      </c>
      <c r="I6" s="139"/>
      <c r="J6" s="139"/>
      <c r="K6" s="139"/>
      <c r="L6" s="139"/>
    </row>
    <row r="7" spans="1:18" s="112" customFormat="1" ht="13.2">
      <c r="A7" s="204" t="s">
        <v>86</v>
      </c>
      <c r="B7" s="140"/>
      <c r="C7" s="139"/>
      <c r="D7" s="139"/>
      <c r="E7" s="139"/>
      <c r="F7" s="139"/>
      <c r="G7" s="113"/>
      <c r="H7" s="140"/>
      <c r="I7" s="139"/>
      <c r="J7" s="139"/>
      <c r="K7" s="139"/>
      <c r="L7" s="139"/>
    </row>
    <row r="8" spans="1:18" s="112" customFormat="1" ht="13.2">
      <c r="A8" s="204" t="s">
        <v>91</v>
      </c>
      <c r="B8" s="138"/>
      <c r="C8" s="137"/>
      <c r="D8" s="137"/>
      <c r="E8" s="137"/>
      <c r="F8" s="137"/>
      <c r="G8" s="113"/>
      <c r="H8" s="138"/>
      <c r="I8" s="137"/>
      <c r="J8" s="137"/>
      <c r="K8" s="137"/>
      <c r="L8" s="137"/>
    </row>
    <row r="9" spans="1:18" s="112" customFormat="1" ht="13.2">
      <c r="A9" s="204" t="s">
        <v>97</v>
      </c>
      <c r="B9" s="136"/>
      <c r="C9" s="114"/>
      <c r="D9" s="114"/>
      <c r="E9" s="114"/>
      <c r="F9" s="114"/>
      <c r="G9" s="113"/>
      <c r="H9" s="136"/>
      <c r="I9" s="114"/>
      <c r="J9" s="114"/>
      <c r="K9" s="114"/>
      <c r="L9" s="114"/>
    </row>
    <row r="10" spans="1:18" s="112" customFormat="1" ht="14.25" customHeight="1">
      <c r="A10" s="116"/>
      <c r="B10" s="135"/>
      <c r="C10" s="114"/>
      <c r="D10" s="114"/>
      <c r="E10" s="114"/>
      <c r="F10" s="114"/>
      <c r="G10" s="114"/>
      <c r="H10" s="135"/>
      <c r="I10" s="114"/>
      <c r="J10" s="114"/>
      <c r="K10" s="114"/>
      <c r="L10" s="114"/>
    </row>
    <row r="11" spans="1:18" s="112" customFormat="1" ht="13.2">
      <c r="A11" s="116"/>
      <c r="B11" s="104"/>
      <c r="C11" s="114"/>
      <c r="D11" s="114"/>
      <c r="E11" s="114"/>
      <c r="F11" s="114"/>
      <c r="G11" s="114"/>
      <c r="H11" s="104"/>
      <c r="I11" s="114"/>
      <c r="J11" s="114"/>
      <c r="K11" s="114"/>
      <c r="L11" s="114"/>
    </row>
    <row r="12" spans="1:18" s="112" customFormat="1" ht="14.25" customHeight="1">
      <c r="A12" s="116"/>
      <c r="B12" s="118"/>
      <c r="C12" s="114"/>
      <c r="D12" s="114"/>
      <c r="E12" s="114"/>
      <c r="F12" s="114"/>
      <c r="G12" s="114"/>
      <c r="H12" s="118"/>
      <c r="I12" s="114"/>
      <c r="J12" s="114"/>
      <c r="K12" s="114"/>
      <c r="L12" s="114"/>
      <c r="M12" s="132"/>
      <c r="N12" s="131"/>
      <c r="O12" s="131"/>
      <c r="P12" s="131"/>
      <c r="Q12" s="131"/>
      <c r="R12" s="131"/>
    </row>
    <row r="13" spans="1:18" s="112" customFormat="1" ht="13.8">
      <c r="A13" s="116"/>
      <c r="B13" s="119"/>
      <c r="C13" s="114"/>
      <c r="D13" s="114"/>
      <c r="E13" s="114"/>
      <c r="F13" s="114"/>
      <c r="G13" s="114"/>
      <c r="H13" s="119"/>
      <c r="I13" s="114"/>
      <c r="J13" s="114"/>
      <c r="K13" s="114"/>
      <c r="L13" s="114"/>
      <c r="M13" s="124"/>
      <c r="N13" s="123"/>
      <c r="O13" s="123"/>
      <c r="P13" s="123"/>
      <c r="Q13" s="122"/>
      <c r="R13" s="122"/>
    </row>
    <row r="14" spans="1:18" s="112" customFormat="1" ht="13.8">
      <c r="A14" s="116"/>
      <c r="B14" s="119"/>
      <c r="C14" s="114"/>
      <c r="D14" s="114"/>
      <c r="E14" s="114"/>
      <c r="F14" s="114"/>
      <c r="G14" s="114"/>
      <c r="H14" s="119"/>
      <c r="I14" s="114"/>
      <c r="J14" s="114"/>
      <c r="K14" s="114"/>
      <c r="L14" s="114"/>
      <c r="M14" s="124"/>
      <c r="N14" s="123"/>
      <c r="O14" s="123"/>
      <c r="P14" s="123"/>
      <c r="Q14" s="122"/>
      <c r="R14" s="122"/>
    </row>
    <row r="15" spans="1:18" s="112" customFormat="1" ht="13.8">
      <c r="A15" s="116"/>
      <c r="B15" s="119"/>
      <c r="C15" s="114"/>
      <c r="D15" s="114"/>
      <c r="E15" s="114"/>
      <c r="F15" s="114"/>
      <c r="G15" s="114"/>
      <c r="H15" s="119"/>
      <c r="I15" s="114"/>
      <c r="J15" s="114"/>
      <c r="K15" s="114"/>
      <c r="L15" s="114"/>
      <c r="M15" s="124"/>
      <c r="N15" s="123"/>
      <c r="O15" s="123"/>
      <c r="P15" s="123"/>
      <c r="Q15" s="122"/>
      <c r="R15" s="122"/>
    </row>
    <row r="16" spans="1:18" s="112" customFormat="1" ht="13.8">
      <c r="A16" s="116"/>
      <c r="B16" s="119"/>
      <c r="C16" s="114"/>
      <c r="D16" s="114"/>
      <c r="E16" s="114"/>
      <c r="F16" s="114"/>
      <c r="G16" s="114"/>
      <c r="H16" s="119"/>
      <c r="I16" s="114"/>
      <c r="J16" s="114"/>
      <c r="K16" s="114"/>
      <c r="L16" s="114"/>
      <c r="M16" s="124"/>
      <c r="N16" s="123"/>
      <c r="O16" s="123"/>
      <c r="P16" s="123"/>
      <c r="Q16" s="122"/>
      <c r="R16" s="122"/>
    </row>
    <row r="17" spans="1:18" s="112" customFormat="1" ht="13.8">
      <c r="A17" s="116"/>
      <c r="B17" s="120"/>
      <c r="C17" s="114"/>
      <c r="D17" s="114"/>
      <c r="E17" s="114"/>
      <c r="F17" s="114"/>
      <c r="G17" s="114"/>
      <c r="H17" s="120"/>
      <c r="I17" s="114"/>
      <c r="J17" s="114"/>
      <c r="K17" s="114"/>
      <c r="L17" s="114"/>
      <c r="M17" s="124"/>
      <c r="N17" s="123"/>
      <c r="O17" s="123"/>
      <c r="P17" s="123"/>
      <c r="Q17" s="122"/>
      <c r="R17" s="122"/>
    </row>
    <row r="18" spans="1:18" s="112" customFormat="1" ht="13.2">
      <c r="A18" s="116"/>
      <c r="B18" s="120"/>
      <c r="C18" s="114"/>
      <c r="D18" s="114"/>
      <c r="E18" s="114"/>
      <c r="F18" s="114"/>
      <c r="G18" s="114"/>
      <c r="H18" s="120"/>
      <c r="I18" s="114"/>
      <c r="J18" s="114"/>
      <c r="K18" s="114"/>
      <c r="L18" s="114"/>
      <c r="M18" s="121"/>
      <c r="N18" s="121"/>
      <c r="O18" s="121"/>
      <c r="P18" s="121"/>
      <c r="Q18" s="121"/>
      <c r="R18" s="121"/>
    </row>
    <row r="19" spans="1:18" s="112" customFormat="1" ht="13.2">
      <c r="A19" s="116"/>
      <c r="B19" s="120"/>
      <c r="C19" s="114"/>
      <c r="D19" s="114"/>
      <c r="E19" s="114"/>
      <c r="F19" s="114"/>
      <c r="G19" s="114"/>
      <c r="H19" s="120"/>
      <c r="I19" s="114"/>
      <c r="J19" s="114"/>
      <c r="K19" s="114"/>
      <c r="L19" s="114"/>
      <c r="M19" s="121"/>
      <c r="N19" s="121"/>
      <c r="O19" s="121"/>
      <c r="P19" s="121"/>
      <c r="Q19" s="121"/>
      <c r="R19" s="121"/>
    </row>
    <row r="20" spans="1:18" s="112" customFormat="1" ht="13.2">
      <c r="A20" s="116"/>
      <c r="B20" s="120"/>
      <c r="C20" s="114"/>
      <c r="D20" s="114"/>
      <c r="E20" s="114"/>
      <c r="F20" s="114"/>
      <c r="G20" s="113"/>
      <c r="H20" s="120"/>
      <c r="I20" s="114"/>
      <c r="J20" s="114"/>
      <c r="K20" s="114"/>
      <c r="L20" s="114"/>
    </row>
    <row r="21" spans="1:18" s="112" customFormat="1" ht="13.2">
      <c r="A21" s="116"/>
      <c r="B21" s="119"/>
      <c r="C21" s="114"/>
      <c r="D21" s="114"/>
      <c r="E21" s="114"/>
      <c r="F21" s="114"/>
      <c r="G21" s="113"/>
      <c r="H21" s="119"/>
      <c r="I21" s="114"/>
      <c r="J21" s="114"/>
      <c r="K21" s="114"/>
      <c r="L21" s="114"/>
    </row>
    <row r="22" spans="1:18" s="112" customFormat="1" ht="13.2">
      <c r="A22" s="116"/>
      <c r="B22" s="120"/>
      <c r="C22" s="114"/>
      <c r="D22" s="114"/>
      <c r="E22" s="114"/>
      <c r="F22" s="114"/>
      <c r="G22" s="113"/>
      <c r="H22" s="120"/>
      <c r="I22" s="114"/>
      <c r="J22" s="114"/>
      <c r="K22" s="114"/>
      <c r="L22" s="114"/>
    </row>
    <row r="23" spans="1:18" s="112" customFormat="1" ht="13.2">
      <c r="A23" s="116"/>
      <c r="B23" s="120"/>
      <c r="C23" s="114"/>
      <c r="D23" s="114"/>
      <c r="E23" s="114"/>
      <c r="F23" s="114"/>
      <c r="G23" s="113"/>
      <c r="H23" s="120"/>
      <c r="I23" s="114"/>
      <c r="J23" s="114"/>
      <c r="K23" s="114"/>
      <c r="L23" s="114"/>
    </row>
    <row r="24" spans="1:18" s="112" customFormat="1" ht="13.2">
      <c r="A24" s="116"/>
      <c r="B24" s="120"/>
      <c r="C24" s="114"/>
      <c r="D24" s="114"/>
      <c r="E24" s="114"/>
      <c r="F24" s="114"/>
      <c r="G24" s="113"/>
      <c r="H24" s="120"/>
      <c r="I24" s="114"/>
      <c r="J24" s="114"/>
      <c r="K24" s="114"/>
      <c r="L24" s="114"/>
    </row>
    <row r="25" spans="1:18" s="112" customFormat="1" ht="13.2">
      <c r="A25" s="116"/>
      <c r="B25" s="119"/>
      <c r="C25" s="114"/>
      <c r="D25" s="114"/>
      <c r="E25" s="114"/>
      <c r="F25" s="114"/>
      <c r="G25" s="113"/>
      <c r="H25" s="119"/>
      <c r="I25" s="114"/>
      <c r="J25" s="114"/>
      <c r="K25" s="114"/>
      <c r="L25" s="114"/>
    </row>
    <row r="26" spans="1:18" ht="12" customHeight="1" thickBot="1">
      <c r="B26" s="109"/>
      <c r="C26" s="108"/>
      <c r="D26" s="108"/>
      <c r="E26" s="108"/>
      <c r="F26" s="108"/>
      <c r="G26" s="105"/>
      <c r="H26" s="109"/>
      <c r="I26" s="108"/>
      <c r="J26" s="108"/>
      <c r="K26" s="108"/>
      <c r="L26" s="108"/>
    </row>
    <row r="27" spans="1:18" ht="12" customHeight="1">
      <c r="B27" s="107" t="s">
        <v>143</v>
      </c>
      <c r="C27" s="105"/>
      <c r="D27" s="105"/>
      <c r="E27" s="105"/>
      <c r="F27" s="106" t="s">
        <v>16</v>
      </c>
      <c r="G27" s="105"/>
      <c r="H27" s="107" t="s">
        <v>143</v>
      </c>
      <c r="I27" s="105"/>
      <c r="J27" s="105"/>
      <c r="K27" s="105"/>
      <c r="L27" s="106" t="s">
        <v>16</v>
      </c>
    </row>
    <row r="28" spans="1:18" ht="12.75" customHeight="1"/>
    <row r="29" spans="1:18" ht="12.75" customHeight="1">
      <c r="B29" s="141" t="s">
        <v>174</v>
      </c>
      <c r="C29" s="139"/>
      <c r="D29" s="139"/>
      <c r="E29" s="139"/>
      <c r="F29" s="139"/>
      <c r="H29" s="141" t="s">
        <v>174</v>
      </c>
      <c r="I29" s="139"/>
      <c r="J29" s="139"/>
      <c r="K29" s="139"/>
      <c r="L29" s="139"/>
    </row>
    <row r="30" spans="1:18" ht="12.75" customHeight="1">
      <c r="B30" s="140"/>
      <c r="C30" s="139"/>
      <c r="D30" s="139"/>
      <c r="E30" s="139"/>
      <c r="F30" s="139"/>
      <c r="H30" s="140"/>
      <c r="I30" s="139"/>
      <c r="J30" s="139"/>
      <c r="K30" s="139"/>
      <c r="L30" s="139"/>
    </row>
    <row r="31" spans="1:18" ht="12.75" customHeight="1">
      <c r="B31" s="138"/>
      <c r="C31" s="137"/>
      <c r="D31" s="137"/>
      <c r="E31" s="137"/>
      <c r="F31" s="137"/>
      <c r="H31" s="138"/>
      <c r="I31" s="137"/>
      <c r="J31" s="137"/>
      <c r="K31" s="137"/>
      <c r="L31" s="137"/>
    </row>
    <row r="32" spans="1:18" ht="12.75" customHeight="1">
      <c r="B32" s="136"/>
      <c r="C32" s="114"/>
      <c r="D32" s="114"/>
      <c r="E32" s="114"/>
      <c r="F32" s="114"/>
      <c r="H32" s="136"/>
      <c r="I32" s="114"/>
      <c r="J32" s="114"/>
      <c r="K32" s="114"/>
      <c r="L32" s="114"/>
    </row>
    <row r="33" spans="2:12" ht="12.75" customHeight="1">
      <c r="B33" s="135"/>
      <c r="C33" s="114"/>
      <c r="D33" s="114"/>
      <c r="E33" s="114"/>
      <c r="F33" s="114"/>
      <c r="H33" s="135"/>
      <c r="I33" s="114"/>
      <c r="J33" s="114"/>
      <c r="K33" s="114"/>
      <c r="L33" s="114"/>
    </row>
    <row r="34" spans="2:12" ht="12.75" customHeight="1">
      <c r="C34" s="114"/>
      <c r="D34" s="114"/>
      <c r="E34" s="114"/>
      <c r="F34" s="114"/>
      <c r="I34" s="114"/>
      <c r="J34" s="114"/>
      <c r="K34" s="114"/>
      <c r="L34" s="114"/>
    </row>
    <row r="35" spans="2:12" ht="12.75" customHeight="1">
      <c r="B35" s="118"/>
      <c r="C35" s="114"/>
      <c r="D35" s="114"/>
      <c r="E35" s="114"/>
      <c r="F35" s="114"/>
      <c r="H35" s="118"/>
      <c r="I35" s="114"/>
      <c r="J35" s="114"/>
      <c r="K35" s="114"/>
      <c r="L35" s="114"/>
    </row>
    <row r="36" spans="2:12" ht="12.75" customHeight="1">
      <c r="B36" s="119"/>
      <c r="C36" s="114"/>
      <c r="D36" s="114"/>
      <c r="E36" s="114"/>
      <c r="F36" s="114"/>
      <c r="H36" s="119"/>
      <c r="I36" s="114"/>
      <c r="J36" s="114"/>
      <c r="K36" s="114"/>
      <c r="L36" s="114"/>
    </row>
    <row r="37" spans="2:12" ht="12.75" customHeight="1">
      <c r="B37" s="119"/>
      <c r="C37" s="114"/>
      <c r="D37" s="114"/>
      <c r="E37" s="114"/>
      <c r="F37" s="114"/>
      <c r="H37" s="119"/>
      <c r="I37" s="114"/>
      <c r="J37" s="114"/>
      <c r="K37" s="114"/>
      <c r="L37" s="114"/>
    </row>
    <row r="38" spans="2:12" ht="12.75" customHeight="1">
      <c r="B38" s="119"/>
      <c r="C38" s="114"/>
      <c r="D38" s="114"/>
      <c r="E38" s="114"/>
      <c r="F38" s="114"/>
      <c r="H38" s="119"/>
      <c r="I38" s="114"/>
      <c r="J38" s="114"/>
      <c r="K38" s="114"/>
      <c r="L38" s="114"/>
    </row>
    <row r="39" spans="2:12" ht="12.75" customHeight="1">
      <c r="B39" s="119"/>
      <c r="C39" s="114"/>
      <c r="D39" s="114"/>
      <c r="E39" s="114"/>
      <c r="F39" s="114"/>
      <c r="H39" s="119"/>
      <c r="I39" s="114"/>
      <c r="J39" s="114"/>
      <c r="K39" s="114"/>
      <c r="L39" s="114"/>
    </row>
    <row r="40" spans="2:12" ht="12.75" customHeight="1">
      <c r="B40" s="120"/>
      <c r="C40" s="114"/>
      <c r="D40" s="114"/>
      <c r="E40" s="114"/>
      <c r="F40" s="114"/>
      <c r="H40" s="120"/>
      <c r="I40" s="114"/>
      <c r="J40" s="114"/>
      <c r="K40" s="114"/>
      <c r="L40" s="114"/>
    </row>
    <row r="41" spans="2:12" ht="12.75" customHeight="1">
      <c r="B41" s="120"/>
      <c r="C41" s="114"/>
      <c r="D41" s="114"/>
      <c r="E41" s="114"/>
      <c r="F41" s="114"/>
      <c r="H41" s="120"/>
      <c r="I41" s="114"/>
      <c r="J41" s="114"/>
      <c r="K41" s="114"/>
      <c r="L41" s="114"/>
    </row>
    <row r="42" spans="2:12" ht="12.75" customHeight="1">
      <c r="B42" s="120"/>
      <c r="C42" s="114"/>
      <c r="D42" s="114"/>
      <c r="E42" s="114"/>
      <c r="F42" s="114"/>
      <c r="H42" s="120"/>
      <c r="I42" s="114"/>
      <c r="J42" s="114"/>
      <c r="K42" s="114"/>
      <c r="L42" s="114"/>
    </row>
    <row r="43" spans="2:12" ht="12.75" customHeight="1">
      <c r="B43" s="120"/>
      <c r="C43" s="114"/>
      <c r="D43" s="114"/>
      <c r="E43" s="114"/>
      <c r="F43" s="114"/>
      <c r="H43" s="120"/>
      <c r="I43" s="114"/>
      <c r="J43" s="114"/>
      <c r="K43" s="114"/>
      <c r="L43" s="114"/>
    </row>
    <row r="44" spans="2:12" ht="12.75" customHeight="1">
      <c r="B44" s="119"/>
      <c r="C44" s="114"/>
      <c r="D44" s="114"/>
      <c r="E44" s="114"/>
      <c r="F44" s="114"/>
      <c r="H44" s="119"/>
      <c r="I44" s="114"/>
      <c r="J44" s="114"/>
      <c r="K44" s="114"/>
      <c r="L44" s="114"/>
    </row>
    <row r="45" spans="2:12" ht="12.75" customHeight="1">
      <c r="B45" s="120"/>
      <c r="C45" s="114"/>
      <c r="D45" s="114"/>
      <c r="E45" s="114"/>
      <c r="F45" s="114"/>
      <c r="H45" s="120"/>
      <c r="I45" s="114"/>
      <c r="J45" s="114"/>
      <c r="K45" s="114"/>
      <c r="L45" s="114"/>
    </row>
    <row r="46" spans="2:12" ht="12.75" customHeight="1">
      <c r="B46" s="120"/>
      <c r="C46" s="114"/>
      <c r="D46" s="114"/>
      <c r="E46" s="114"/>
      <c r="F46" s="114"/>
      <c r="H46" s="120"/>
      <c r="I46" s="114"/>
      <c r="J46" s="114"/>
      <c r="K46" s="114"/>
      <c r="L46" s="114"/>
    </row>
    <row r="47" spans="2:12" ht="12.75" customHeight="1">
      <c r="B47" s="120"/>
      <c r="C47" s="114"/>
      <c r="D47" s="114"/>
      <c r="E47" s="114"/>
      <c r="F47" s="114"/>
      <c r="H47" s="120"/>
      <c r="I47" s="114"/>
      <c r="J47" s="114"/>
      <c r="K47" s="114"/>
      <c r="L47" s="114"/>
    </row>
    <row r="48" spans="2:12" ht="12.75" customHeight="1">
      <c r="B48" s="119"/>
      <c r="C48" s="114"/>
      <c r="D48" s="114"/>
      <c r="E48" s="114"/>
      <c r="F48" s="114"/>
      <c r="H48" s="119"/>
      <c r="I48" s="114"/>
      <c r="J48" s="114"/>
      <c r="K48" s="114"/>
      <c r="L48" s="114"/>
    </row>
    <row r="49" spans="2:12" ht="12.75" customHeight="1" thickBot="1">
      <c r="B49" s="109"/>
      <c r="C49" s="108"/>
      <c r="D49" s="108"/>
      <c r="E49" s="108"/>
      <c r="F49" s="108"/>
      <c r="H49" s="109"/>
      <c r="I49" s="108"/>
      <c r="J49" s="108"/>
      <c r="K49" s="108"/>
      <c r="L49" s="108"/>
    </row>
    <row r="50" spans="2:12" ht="12.75" customHeight="1">
      <c r="B50" s="107" t="s">
        <v>143</v>
      </c>
      <c r="C50" s="105"/>
      <c r="D50" s="105"/>
      <c r="E50" s="105"/>
      <c r="F50" s="106" t="s">
        <v>16</v>
      </c>
      <c r="H50" s="107" t="s">
        <v>143</v>
      </c>
      <c r="I50" s="105"/>
      <c r="J50" s="105"/>
      <c r="K50" s="105"/>
      <c r="L50" s="106" t="s">
        <v>16</v>
      </c>
    </row>
    <row r="51" spans="2:12" ht="12.75" customHeight="1"/>
    <row r="52" spans="2:12" ht="12.75" customHeight="1">
      <c r="B52" s="141" t="s">
        <v>175</v>
      </c>
      <c r="C52" s="139"/>
      <c r="D52" s="139"/>
      <c r="E52" s="139"/>
      <c r="F52" s="139"/>
      <c r="G52" s="113"/>
      <c r="H52" s="141" t="s">
        <v>175</v>
      </c>
      <c r="I52" s="139"/>
      <c r="J52" s="139"/>
      <c r="K52" s="139"/>
      <c r="L52" s="139"/>
    </row>
    <row r="53" spans="2:12" ht="12.75" customHeight="1">
      <c r="B53" s="140"/>
      <c r="C53" s="139"/>
      <c r="D53" s="139"/>
      <c r="E53" s="139"/>
      <c r="F53" s="139"/>
      <c r="G53" s="113"/>
      <c r="H53" s="140"/>
      <c r="I53" s="139"/>
      <c r="J53" s="139"/>
      <c r="K53" s="139"/>
      <c r="L53" s="139"/>
    </row>
    <row r="54" spans="2:12" ht="12.75" customHeight="1">
      <c r="B54" s="138"/>
      <c r="C54" s="137"/>
      <c r="D54" s="137"/>
      <c r="E54" s="137"/>
      <c r="F54" s="137"/>
      <c r="G54" s="113"/>
      <c r="H54" s="138"/>
      <c r="I54" s="137"/>
      <c r="J54" s="137"/>
      <c r="K54" s="137"/>
      <c r="L54" s="137"/>
    </row>
    <row r="55" spans="2:12" ht="12.75" customHeight="1">
      <c r="B55" s="136"/>
      <c r="C55" s="114"/>
      <c r="D55" s="114"/>
      <c r="E55" s="114"/>
      <c r="F55" s="114"/>
      <c r="G55" s="113"/>
      <c r="H55" s="136"/>
      <c r="I55" s="114"/>
      <c r="J55" s="114"/>
      <c r="K55" s="114"/>
      <c r="L55" s="114"/>
    </row>
    <row r="56" spans="2:12" ht="12.75" customHeight="1">
      <c r="B56" s="135"/>
      <c r="C56" s="114"/>
      <c r="D56" s="114"/>
      <c r="E56" s="114"/>
      <c r="F56" s="114"/>
      <c r="G56" s="114"/>
      <c r="H56" s="135"/>
      <c r="I56" s="114"/>
      <c r="J56" s="114"/>
      <c r="K56" s="114"/>
      <c r="L56" s="114"/>
    </row>
    <row r="57" spans="2:12" ht="12.75" customHeight="1">
      <c r="C57" s="114"/>
      <c r="D57" s="114"/>
      <c r="E57" s="114"/>
      <c r="F57" s="114"/>
      <c r="G57" s="114"/>
      <c r="I57" s="114"/>
      <c r="J57" s="114"/>
      <c r="K57" s="114"/>
      <c r="L57" s="114"/>
    </row>
    <row r="58" spans="2:12" ht="12.75" customHeight="1">
      <c r="B58" s="118"/>
      <c r="C58" s="114"/>
      <c r="D58" s="114"/>
      <c r="E58" s="114"/>
      <c r="F58" s="114"/>
      <c r="G58" s="114"/>
      <c r="H58" s="118"/>
      <c r="I58" s="114"/>
      <c r="J58" s="114"/>
      <c r="K58" s="114"/>
      <c r="L58" s="114"/>
    </row>
    <row r="59" spans="2:12" ht="12.75" customHeight="1">
      <c r="B59" s="119"/>
      <c r="C59" s="114"/>
      <c r="D59" s="114"/>
      <c r="E59" s="114"/>
      <c r="F59" s="114"/>
      <c r="G59" s="114"/>
      <c r="H59" s="119"/>
      <c r="I59" s="114"/>
      <c r="J59" s="114"/>
      <c r="K59" s="114"/>
      <c r="L59" s="114"/>
    </row>
    <row r="60" spans="2:12" ht="12.75" customHeight="1">
      <c r="B60" s="119"/>
      <c r="C60" s="114"/>
      <c r="D60" s="114"/>
      <c r="E60" s="114"/>
      <c r="F60" s="114"/>
      <c r="G60" s="114"/>
      <c r="H60" s="119"/>
      <c r="I60" s="114"/>
      <c r="J60" s="114"/>
      <c r="K60" s="114"/>
      <c r="L60" s="114"/>
    </row>
    <row r="61" spans="2:12" ht="12.75" customHeight="1">
      <c r="B61" s="119"/>
      <c r="C61" s="114"/>
      <c r="D61" s="114"/>
      <c r="E61" s="114"/>
      <c r="F61" s="114"/>
      <c r="G61" s="114"/>
      <c r="H61" s="119"/>
      <c r="I61" s="114"/>
      <c r="J61" s="114"/>
      <c r="K61" s="114"/>
      <c r="L61" s="114"/>
    </row>
    <row r="62" spans="2:12" ht="12.75" customHeight="1">
      <c r="B62" s="119"/>
      <c r="C62" s="114"/>
      <c r="D62" s="114"/>
      <c r="E62" s="114"/>
      <c r="F62" s="114"/>
      <c r="G62" s="114"/>
      <c r="H62" s="119"/>
      <c r="I62" s="114"/>
      <c r="J62" s="114"/>
      <c r="K62" s="114"/>
      <c r="L62" s="114"/>
    </row>
    <row r="63" spans="2:12" ht="12.75" customHeight="1">
      <c r="B63" s="120"/>
      <c r="C63" s="114"/>
      <c r="D63" s="114"/>
      <c r="E63" s="114"/>
      <c r="F63" s="114"/>
      <c r="G63" s="114"/>
      <c r="H63" s="120"/>
      <c r="I63" s="114"/>
      <c r="J63" s="114"/>
      <c r="K63" s="114"/>
      <c r="L63" s="114"/>
    </row>
    <row r="64" spans="2:12" ht="12.75" customHeight="1">
      <c r="B64" s="120"/>
      <c r="C64" s="114"/>
      <c r="D64" s="114"/>
      <c r="E64" s="114"/>
      <c r="F64" s="114"/>
      <c r="G64" s="114"/>
      <c r="H64" s="120"/>
      <c r="I64" s="114"/>
      <c r="J64" s="114"/>
      <c r="K64" s="114"/>
      <c r="L64" s="114"/>
    </row>
    <row r="65" spans="2:12" ht="12.75" customHeight="1">
      <c r="B65" s="120"/>
      <c r="C65" s="114"/>
      <c r="D65" s="114"/>
      <c r="E65" s="114"/>
      <c r="F65" s="114"/>
      <c r="G65" s="114"/>
      <c r="H65" s="120"/>
      <c r="I65" s="114"/>
      <c r="J65" s="114"/>
      <c r="K65" s="114"/>
      <c r="L65" s="114"/>
    </row>
    <row r="66" spans="2:12" ht="12.75" customHeight="1">
      <c r="B66" s="120"/>
      <c r="C66" s="114"/>
      <c r="D66" s="114"/>
      <c r="E66" s="114"/>
      <c r="F66" s="114"/>
      <c r="G66" s="113"/>
      <c r="H66" s="120"/>
      <c r="I66" s="114"/>
      <c r="J66" s="114"/>
      <c r="K66" s="114"/>
      <c r="L66" s="114"/>
    </row>
    <row r="67" spans="2:12" ht="12.75" customHeight="1">
      <c r="B67" s="119"/>
      <c r="C67" s="114"/>
      <c r="D67" s="114"/>
      <c r="E67" s="114"/>
      <c r="F67" s="114"/>
      <c r="G67" s="113"/>
      <c r="H67" s="119"/>
      <c r="I67" s="114"/>
      <c r="J67" s="114"/>
      <c r="K67" s="114"/>
      <c r="L67" s="114"/>
    </row>
    <row r="68" spans="2:12" ht="12.75" customHeight="1">
      <c r="B68" s="120"/>
      <c r="C68" s="114"/>
      <c r="D68" s="114"/>
      <c r="E68" s="114"/>
      <c r="F68" s="114"/>
      <c r="G68" s="113"/>
      <c r="H68" s="120"/>
      <c r="I68" s="114"/>
      <c r="J68" s="114"/>
      <c r="K68" s="114"/>
      <c r="L68" s="114"/>
    </row>
    <row r="69" spans="2:12" ht="12.75" customHeight="1">
      <c r="B69" s="120"/>
      <c r="C69" s="114"/>
      <c r="D69" s="114"/>
      <c r="E69" s="114"/>
      <c r="F69" s="114"/>
      <c r="G69" s="113"/>
      <c r="H69" s="120"/>
      <c r="I69" s="114"/>
      <c r="J69" s="114"/>
      <c r="K69" s="114"/>
      <c r="L69" s="114"/>
    </row>
    <row r="70" spans="2:12" ht="12.75" customHeight="1">
      <c r="B70" s="120"/>
      <c r="C70" s="114"/>
      <c r="D70" s="114"/>
      <c r="E70" s="114"/>
      <c r="F70" s="114"/>
      <c r="G70" s="113"/>
      <c r="H70" s="120"/>
      <c r="I70" s="114"/>
      <c r="J70" s="114"/>
      <c r="K70" s="114"/>
      <c r="L70" s="114"/>
    </row>
    <row r="71" spans="2:12" ht="12.75" customHeight="1">
      <c r="B71" s="119"/>
      <c r="C71" s="114"/>
      <c r="D71" s="114"/>
      <c r="E71" s="114"/>
      <c r="F71" s="114"/>
      <c r="G71" s="113"/>
      <c r="H71" s="119"/>
      <c r="I71" s="114"/>
      <c r="J71" s="114"/>
      <c r="K71" s="114"/>
      <c r="L71" s="114"/>
    </row>
    <row r="72" spans="2:12" ht="12.75" customHeight="1" thickBot="1">
      <c r="B72" s="109"/>
      <c r="C72" s="108"/>
      <c r="D72" s="108"/>
      <c r="E72" s="108"/>
      <c r="F72" s="108"/>
      <c r="G72" s="105"/>
      <c r="H72" s="109"/>
      <c r="I72" s="108"/>
      <c r="J72" s="108"/>
      <c r="K72" s="108"/>
      <c r="L72" s="108"/>
    </row>
    <row r="73" spans="2:12" ht="12.75" customHeight="1">
      <c r="B73" s="107" t="s">
        <v>143</v>
      </c>
      <c r="C73" s="105"/>
      <c r="D73" s="105"/>
      <c r="E73" s="105"/>
      <c r="F73" s="106" t="s">
        <v>16</v>
      </c>
      <c r="G73" s="105"/>
      <c r="H73" s="107" t="s">
        <v>143</v>
      </c>
      <c r="I73" s="105"/>
      <c r="J73" s="105"/>
      <c r="K73" s="105"/>
      <c r="L73" s="106" t="s">
        <v>16</v>
      </c>
    </row>
    <row r="74" spans="2:12" ht="12.75" customHeight="1"/>
    <row r="75" spans="2:12" ht="12.75" customHeight="1">
      <c r="B75" s="141" t="s">
        <v>176</v>
      </c>
      <c r="C75" s="139"/>
      <c r="D75" s="139"/>
      <c r="E75" s="139"/>
      <c r="F75" s="139"/>
      <c r="H75" s="141" t="s">
        <v>176</v>
      </c>
      <c r="I75" s="139"/>
      <c r="J75" s="139"/>
      <c r="K75" s="139"/>
      <c r="L75" s="139"/>
    </row>
    <row r="76" spans="2:12" ht="12.75" customHeight="1">
      <c r="B76" s="140"/>
      <c r="C76" s="139"/>
      <c r="D76" s="139"/>
      <c r="E76" s="139"/>
      <c r="F76" s="139"/>
      <c r="H76" s="140"/>
      <c r="I76" s="139"/>
      <c r="J76" s="139"/>
      <c r="K76" s="139"/>
      <c r="L76" s="139"/>
    </row>
    <row r="77" spans="2:12" ht="12.75" customHeight="1">
      <c r="B77" s="138"/>
      <c r="C77" s="137"/>
      <c r="D77" s="137"/>
      <c r="E77" s="137"/>
      <c r="F77" s="137"/>
      <c r="H77" s="138"/>
      <c r="I77" s="137"/>
      <c r="J77" s="137"/>
      <c r="K77" s="137"/>
      <c r="L77" s="137"/>
    </row>
    <row r="78" spans="2:12" ht="12.75" customHeight="1">
      <c r="B78" s="136"/>
      <c r="C78" s="114"/>
      <c r="D78" s="114"/>
      <c r="E78" s="114"/>
      <c r="F78" s="114"/>
      <c r="H78" s="136"/>
      <c r="I78" s="114"/>
      <c r="J78" s="114"/>
      <c r="K78" s="114"/>
      <c r="L78" s="114"/>
    </row>
    <row r="79" spans="2:12" ht="12.75" customHeight="1">
      <c r="B79" s="135"/>
      <c r="C79" s="114"/>
      <c r="D79" s="114"/>
      <c r="E79" s="114"/>
      <c r="F79" s="114"/>
      <c r="H79" s="135"/>
      <c r="I79" s="114"/>
      <c r="J79" s="114"/>
      <c r="K79" s="114"/>
      <c r="L79" s="114"/>
    </row>
    <row r="80" spans="2:12" ht="12.75" customHeight="1">
      <c r="C80" s="114"/>
      <c r="D80" s="114"/>
      <c r="E80" s="114"/>
      <c r="F80" s="114"/>
      <c r="I80" s="114"/>
      <c r="J80" s="114"/>
      <c r="K80" s="114"/>
      <c r="L80" s="114"/>
    </row>
    <row r="81" spans="2:12" ht="12.75" customHeight="1">
      <c r="B81" s="118"/>
      <c r="C81" s="114"/>
      <c r="D81" s="114"/>
      <c r="E81" s="114"/>
      <c r="F81" s="114"/>
      <c r="H81" s="118"/>
      <c r="I81" s="114"/>
      <c r="J81" s="114"/>
      <c r="K81" s="114"/>
      <c r="L81" s="114"/>
    </row>
    <row r="82" spans="2:12" ht="12.75" customHeight="1">
      <c r="B82" s="119"/>
      <c r="C82" s="114"/>
      <c r="D82" s="114"/>
      <c r="E82" s="114"/>
      <c r="F82" s="114"/>
      <c r="H82" s="119"/>
      <c r="I82" s="114"/>
      <c r="J82" s="114"/>
      <c r="K82" s="114"/>
      <c r="L82" s="114"/>
    </row>
    <row r="83" spans="2:12" ht="12.75" customHeight="1">
      <c r="B83" s="119"/>
      <c r="C83" s="114"/>
      <c r="D83" s="114"/>
      <c r="E83" s="114"/>
      <c r="F83" s="114"/>
      <c r="H83" s="119"/>
      <c r="I83" s="114"/>
      <c r="J83" s="114"/>
      <c r="K83" s="114"/>
      <c r="L83" s="114"/>
    </row>
    <row r="84" spans="2:12" ht="12.75" customHeight="1">
      <c r="B84" s="119"/>
      <c r="C84" s="114"/>
      <c r="D84" s="114"/>
      <c r="E84" s="114"/>
      <c r="F84" s="114"/>
      <c r="H84" s="119"/>
      <c r="I84" s="114"/>
      <c r="J84" s="114"/>
      <c r="K84" s="114"/>
      <c r="L84" s="114"/>
    </row>
    <row r="85" spans="2:12" ht="12.75" customHeight="1">
      <c r="B85" s="119"/>
      <c r="C85" s="114"/>
      <c r="D85" s="114"/>
      <c r="E85" s="114"/>
      <c r="F85" s="114"/>
      <c r="H85" s="119"/>
      <c r="I85" s="114"/>
      <c r="J85" s="114"/>
      <c r="K85" s="114"/>
      <c r="L85" s="114"/>
    </row>
    <row r="86" spans="2:12" ht="12.75" customHeight="1">
      <c r="B86" s="119"/>
      <c r="C86" s="114"/>
      <c r="D86" s="114"/>
      <c r="E86" s="114"/>
      <c r="F86" s="114"/>
      <c r="H86" s="119"/>
      <c r="I86" s="114"/>
      <c r="J86" s="114"/>
      <c r="K86" s="114"/>
      <c r="L86" s="114"/>
    </row>
    <row r="87" spans="2:12" ht="12.75" customHeight="1">
      <c r="B87" s="120"/>
      <c r="C87" s="114"/>
      <c r="D87" s="114"/>
      <c r="E87" s="114"/>
      <c r="F87" s="114"/>
      <c r="H87" s="120"/>
      <c r="I87" s="114"/>
      <c r="J87" s="114"/>
      <c r="K87" s="114"/>
      <c r="L87" s="114"/>
    </row>
    <row r="88" spans="2:12" ht="12.75" customHeight="1">
      <c r="B88" s="120"/>
      <c r="C88" s="114"/>
      <c r="D88" s="114"/>
      <c r="E88" s="114"/>
      <c r="F88" s="114"/>
      <c r="H88" s="120"/>
      <c r="I88" s="114"/>
      <c r="J88" s="114"/>
      <c r="K88" s="114"/>
      <c r="L88" s="114"/>
    </row>
    <row r="89" spans="2:12" ht="12.75" customHeight="1">
      <c r="B89" s="120"/>
      <c r="C89" s="114"/>
      <c r="D89" s="114"/>
      <c r="E89" s="114"/>
      <c r="F89" s="114"/>
      <c r="H89" s="120"/>
      <c r="I89" s="114"/>
      <c r="J89" s="114"/>
      <c r="K89" s="114"/>
      <c r="L89" s="114"/>
    </row>
    <row r="90" spans="2:12" ht="12.75" customHeight="1">
      <c r="B90" s="120"/>
      <c r="C90" s="114"/>
      <c r="D90" s="114"/>
      <c r="E90" s="114"/>
      <c r="F90" s="114"/>
      <c r="H90" s="120"/>
      <c r="I90" s="114"/>
      <c r="J90" s="114"/>
      <c r="K90" s="114"/>
      <c r="L90" s="114"/>
    </row>
    <row r="91" spans="2:12" ht="12.75" customHeight="1">
      <c r="B91" s="119"/>
      <c r="C91" s="114"/>
      <c r="D91" s="114"/>
      <c r="E91" s="114"/>
      <c r="F91" s="114"/>
      <c r="H91" s="119"/>
      <c r="I91" s="114"/>
      <c r="J91" s="114"/>
      <c r="K91" s="114"/>
      <c r="L91" s="114"/>
    </row>
    <row r="92" spans="2:12" ht="10.5" customHeight="1">
      <c r="B92" s="120"/>
      <c r="C92" s="114"/>
      <c r="D92" s="114"/>
      <c r="E92" s="114"/>
      <c r="F92" s="114"/>
      <c r="H92" s="120"/>
      <c r="I92" s="114"/>
      <c r="J92" s="114"/>
      <c r="K92" s="114"/>
      <c r="L92" s="114"/>
    </row>
    <row r="93" spans="2:12" ht="10.5" customHeight="1">
      <c r="B93" s="120"/>
      <c r="C93" s="114"/>
      <c r="D93" s="114"/>
      <c r="E93" s="114"/>
      <c r="F93" s="114"/>
      <c r="H93" s="120"/>
      <c r="I93" s="114"/>
      <c r="J93" s="114"/>
      <c r="K93" s="114"/>
      <c r="L93" s="114"/>
    </row>
    <row r="94" spans="2:12" ht="10.5" customHeight="1">
      <c r="B94" s="120"/>
      <c r="C94" s="114"/>
      <c r="D94" s="114"/>
      <c r="E94" s="114"/>
      <c r="F94" s="114"/>
      <c r="H94" s="120"/>
      <c r="I94" s="114"/>
      <c r="J94" s="114"/>
      <c r="K94" s="114"/>
      <c r="L94" s="114"/>
    </row>
    <row r="95" spans="2:12" ht="10.5" customHeight="1">
      <c r="B95" s="119"/>
      <c r="C95" s="114"/>
      <c r="D95" s="114"/>
      <c r="E95" s="114"/>
      <c r="F95" s="114"/>
      <c r="H95" s="119"/>
      <c r="I95" s="114"/>
      <c r="J95" s="114"/>
      <c r="K95" s="114"/>
      <c r="L95" s="114"/>
    </row>
    <row r="96" spans="2:12" ht="10.5" customHeight="1" thickBot="1">
      <c r="B96" s="109"/>
      <c r="C96" s="108"/>
      <c r="D96" s="108"/>
      <c r="E96" s="108"/>
      <c r="F96" s="108"/>
      <c r="H96" s="109"/>
      <c r="I96" s="108"/>
      <c r="J96" s="108"/>
      <c r="K96" s="108"/>
      <c r="L96" s="108"/>
    </row>
    <row r="97" spans="2:12" ht="10.5" customHeight="1">
      <c r="B97" s="107" t="s">
        <v>143</v>
      </c>
      <c r="C97" s="105"/>
      <c r="D97" s="105"/>
      <c r="E97" s="105"/>
      <c r="F97" s="106" t="s">
        <v>16</v>
      </c>
      <c r="H97" s="107" t="s">
        <v>143</v>
      </c>
      <c r="I97" s="105"/>
      <c r="J97" s="105"/>
      <c r="K97" s="105"/>
      <c r="L97" s="106" t="s">
        <v>16</v>
      </c>
    </row>
  </sheetData>
  <hyperlinks>
    <hyperlink ref="A1" location="Index!A1" display="Index" xr:uid="{B767F7D3-E0B0-4299-880B-75694CFB2775}"/>
  </hyperlinks>
  <pageMargins left="0.75" right="0.75" top="1" bottom="1" header="0.5" footer="0.5"/>
  <pageSetup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9E849-7D0A-45B9-BA15-B18E5A321291}">
  <sheetPr>
    <tabColor theme="0"/>
  </sheetPr>
  <dimension ref="B1:S51"/>
  <sheetViews>
    <sheetView zoomScaleNormal="100" workbookViewId="0">
      <selection activeCell="B3" sqref="B3:L3"/>
    </sheetView>
  </sheetViews>
  <sheetFormatPr defaultColWidth="9.42578125" defaultRowHeight="13.2"/>
  <cols>
    <col min="1" max="1" width="9.42578125" style="51"/>
    <col min="2" max="2" width="30.85546875" style="51" bestFit="1" customWidth="1"/>
    <col min="3" max="3" width="32.140625" style="51" bestFit="1" customWidth="1"/>
    <col min="4" max="4" width="19.85546875" style="51" customWidth="1"/>
    <col min="5" max="5" width="21.7109375" style="51" customWidth="1"/>
    <col min="6" max="6" width="16.42578125" style="51" customWidth="1"/>
    <col min="7" max="7" width="16.140625" style="51" customWidth="1"/>
    <col min="8" max="8" width="17.42578125" style="51" customWidth="1"/>
    <col min="9" max="9" width="27.140625" style="51" customWidth="1"/>
    <col min="10" max="10" width="27" style="51" customWidth="1"/>
    <col min="11" max="11" width="22" style="51" customWidth="1"/>
    <col min="12" max="12" width="11.28515625" style="51" customWidth="1"/>
    <col min="13" max="13" width="8.7109375" style="85" customWidth="1"/>
    <col min="14" max="25" width="8.7109375" style="51" customWidth="1"/>
    <col min="26" max="16384" width="9.42578125" style="51"/>
  </cols>
  <sheetData>
    <row r="1" spans="2:19" s="69" customFormat="1" ht="58.35" customHeight="1">
      <c r="B1" s="75"/>
      <c r="E1" s="76"/>
      <c r="L1" s="77" t="s">
        <v>13</v>
      </c>
      <c r="M1" s="83"/>
    </row>
    <row r="2" spans="2:19" ht="18" customHeight="1"/>
    <row r="3" spans="2:19" ht="18" customHeight="1" thickBot="1">
      <c r="B3" s="220" t="s">
        <v>172</v>
      </c>
      <c r="C3" s="220"/>
      <c r="D3" s="220"/>
      <c r="E3" s="220"/>
      <c r="F3" s="220"/>
      <c r="G3" s="220"/>
      <c r="H3" s="220"/>
      <c r="I3" s="220"/>
      <c r="J3" s="220"/>
      <c r="K3" s="220"/>
      <c r="L3" s="220"/>
      <c r="M3" s="84"/>
      <c r="N3" s="50"/>
      <c r="O3" s="50"/>
      <c r="P3" s="50"/>
      <c r="Q3" s="50"/>
      <c r="R3" s="50"/>
      <c r="S3" s="50"/>
    </row>
    <row r="4" spans="2:19" ht="52.5" customHeight="1" thickBot="1">
      <c r="B4" s="192" t="s">
        <v>60</v>
      </c>
      <c r="C4" s="193" t="s">
        <v>61</v>
      </c>
      <c r="D4" s="92" t="s">
        <v>62</v>
      </c>
      <c r="E4" s="92" t="s">
        <v>63</v>
      </c>
      <c r="F4" s="93" t="s">
        <v>64</v>
      </c>
      <c r="G4" s="93" t="s">
        <v>65</v>
      </c>
      <c r="H4" s="93" t="s">
        <v>66</v>
      </c>
      <c r="I4" s="94" t="s">
        <v>67</v>
      </c>
      <c r="J4" s="94" t="s">
        <v>68</v>
      </c>
      <c r="K4" s="94" t="s">
        <v>69</v>
      </c>
      <c r="L4" s="188" t="s">
        <v>70</v>
      </c>
    </row>
    <row r="5" spans="2:19">
      <c r="B5" s="194" t="s">
        <v>71</v>
      </c>
      <c r="C5" s="195" t="s">
        <v>72</v>
      </c>
      <c r="D5" s="95" t="s">
        <v>73</v>
      </c>
      <c r="E5" s="95" t="s">
        <v>73</v>
      </c>
      <c r="F5" s="96" t="s">
        <v>74</v>
      </c>
      <c r="G5" s="96" t="s">
        <v>75</v>
      </c>
      <c r="H5" s="96" t="s">
        <v>75</v>
      </c>
      <c r="I5" s="97" t="s">
        <v>76</v>
      </c>
      <c r="J5" s="97" t="s">
        <v>77</v>
      </c>
      <c r="K5" s="97" t="s">
        <v>77</v>
      </c>
      <c r="L5" s="189" t="s">
        <v>78</v>
      </c>
    </row>
    <row r="6" spans="2:19">
      <c r="B6" s="196" t="s">
        <v>71</v>
      </c>
      <c r="C6" s="197" t="s">
        <v>79</v>
      </c>
      <c r="D6" s="98" t="s">
        <v>73</v>
      </c>
      <c r="E6" s="98" t="s">
        <v>73</v>
      </c>
      <c r="F6" s="99" t="s">
        <v>74</v>
      </c>
      <c r="G6" s="99" t="s">
        <v>75</v>
      </c>
      <c r="H6" s="99" t="s">
        <v>75</v>
      </c>
      <c r="I6" s="100" t="s">
        <v>80</v>
      </c>
      <c r="J6" s="100" t="s">
        <v>77</v>
      </c>
      <c r="K6" s="100" t="s">
        <v>77</v>
      </c>
      <c r="L6" s="190" t="s">
        <v>78</v>
      </c>
    </row>
    <row r="7" spans="2:19">
      <c r="B7" s="196" t="s">
        <v>71</v>
      </c>
      <c r="C7" s="197" t="s">
        <v>81</v>
      </c>
      <c r="D7" s="98" t="s">
        <v>73</v>
      </c>
      <c r="E7" s="98" t="s">
        <v>73</v>
      </c>
      <c r="F7" s="99" t="s">
        <v>74</v>
      </c>
      <c r="G7" s="99" t="s">
        <v>75</v>
      </c>
      <c r="H7" s="99" t="s">
        <v>75</v>
      </c>
      <c r="I7" s="100" t="s">
        <v>82</v>
      </c>
      <c r="J7" s="100" t="s">
        <v>77</v>
      </c>
      <c r="K7" s="100" t="s">
        <v>77</v>
      </c>
      <c r="L7" s="190" t="s">
        <v>78</v>
      </c>
    </row>
    <row r="8" spans="2:19">
      <c r="B8" s="196" t="s">
        <v>71</v>
      </c>
      <c r="C8" s="197" t="s">
        <v>83</v>
      </c>
      <c r="D8" s="98" t="s">
        <v>73</v>
      </c>
      <c r="E8" s="98" t="s">
        <v>73</v>
      </c>
      <c r="F8" s="99" t="s">
        <v>74</v>
      </c>
      <c r="G8" s="99" t="s">
        <v>75</v>
      </c>
      <c r="H8" s="99" t="s">
        <v>75</v>
      </c>
      <c r="I8" s="100" t="s">
        <v>84</v>
      </c>
      <c r="J8" s="100" t="s">
        <v>77</v>
      </c>
      <c r="K8" s="100" t="s">
        <v>77</v>
      </c>
      <c r="L8" s="190" t="s">
        <v>78</v>
      </c>
    </row>
    <row r="9" spans="2:19">
      <c r="B9" s="196" t="s">
        <v>71</v>
      </c>
      <c r="C9" s="197" t="s">
        <v>85</v>
      </c>
      <c r="D9" s="98" t="s">
        <v>73</v>
      </c>
      <c r="E9" s="98" t="s">
        <v>73</v>
      </c>
      <c r="F9" s="99" t="s">
        <v>74</v>
      </c>
      <c r="G9" s="99" t="s">
        <v>74</v>
      </c>
      <c r="H9" s="99" t="s">
        <v>75</v>
      </c>
      <c r="I9" s="100" t="s">
        <v>76</v>
      </c>
      <c r="J9" s="100" t="s">
        <v>77</v>
      </c>
      <c r="K9" s="100" t="s">
        <v>77</v>
      </c>
      <c r="L9" s="190" t="s">
        <v>86</v>
      </c>
    </row>
    <row r="10" spans="2:19">
      <c r="B10" s="196" t="s">
        <v>71</v>
      </c>
      <c r="C10" s="197" t="s">
        <v>87</v>
      </c>
      <c r="D10" s="98" t="s">
        <v>73</v>
      </c>
      <c r="E10" s="98" t="s">
        <v>73</v>
      </c>
      <c r="F10" s="99" t="s">
        <v>74</v>
      </c>
      <c r="G10" s="99" t="s">
        <v>74</v>
      </c>
      <c r="H10" s="99" t="s">
        <v>75</v>
      </c>
      <c r="I10" s="100" t="s">
        <v>80</v>
      </c>
      <c r="J10" s="100" t="s">
        <v>77</v>
      </c>
      <c r="K10" s="100" t="s">
        <v>77</v>
      </c>
      <c r="L10" s="190" t="s">
        <v>86</v>
      </c>
    </row>
    <row r="11" spans="2:19">
      <c r="B11" s="196" t="s">
        <v>71</v>
      </c>
      <c r="C11" s="197" t="s">
        <v>88</v>
      </c>
      <c r="D11" s="98" t="s">
        <v>73</v>
      </c>
      <c r="E11" s="98" t="s">
        <v>73</v>
      </c>
      <c r="F11" s="99" t="s">
        <v>74</v>
      </c>
      <c r="G11" s="99" t="s">
        <v>74</v>
      </c>
      <c r="H11" s="99" t="s">
        <v>75</v>
      </c>
      <c r="I11" s="100" t="s">
        <v>82</v>
      </c>
      <c r="J11" s="100" t="s">
        <v>77</v>
      </c>
      <c r="K11" s="100" t="s">
        <v>77</v>
      </c>
      <c r="L11" s="190" t="s">
        <v>86</v>
      </c>
    </row>
    <row r="12" spans="2:19">
      <c r="B12" s="196" t="s">
        <v>71</v>
      </c>
      <c r="C12" s="197" t="s">
        <v>89</v>
      </c>
      <c r="D12" s="98" t="s">
        <v>73</v>
      </c>
      <c r="E12" s="98" t="s">
        <v>73</v>
      </c>
      <c r="F12" s="99" t="s">
        <v>74</v>
      </c>
      <c r="G12" s="99" t="s">
        <v>74</v>
      </c>
      <c r="H12" s="99" t="s">
        <v>75</v>
      </c>
      <c r="I12" s="100" t="s">
        <v>84</v>
      </c>
      <c r="J12" s="100" t="s">
        <v>77</v>
      </c>
      <c r="K12" s="100" t="s">
        <v>77</v>
      </c>
      <c r="L12" s="190" t="s">
        <v>86</v>
      </c>
    </row>
    <row r="13" spans="2:19">
      <c r="B13" s="196" t="s">
        <v>71</v>
      </c>
      <c r="C13" s="197" t="s">
        <v>90</v>
      </c>
      <c r="D13" s="98" t="s">
        <v>73</v>
      </c>
      <c r="E13" s="98" t="s">
        <v>73</v>
      </c>
      <c r="F13" s="99" t="s">
        <v>74</v>
      </c>
      <c r="G13" s="99" t="s">
        <v>74</v>
      </c>
      <c r="H13" s="99" t="s">
        <v>74</v>
      </c>
      <c r="I13" s="100" t="s">
        <v>76</v>
      </c>
      <c r="J13" s="100" t="s">
        <v>77</v>
      </c>
      <c r="K13" s="100" t="s">
        <v>77</v>
      </c>
      <c r="L13" s="190" t="s">
        <v>91</v>
      </c>
    </row>
    <row r="14" spans="2:19">
      <c r="B14" s="196" t="s">
        <v>71</v>
      </c>
      <c r="C14" s="197" t="s">
        <v>92</v>
      </c>
      <c r="D14" s="98" t="s">
        <v>73</v>
      </c>
      <c r="E14" s="98" t="s">
        <v>73</v>
      </c>
      <c r="F14" s="99" t="s">
        <v>74</v>
      </c>
      <c r="G14" s="99" t="s">
        <v>74</v>
      </c>
      <c r="H14" s="99" t="s">
        <v>74</v>
      </c>
      <c r="I14" s="100" t="s">
        <v>80</v>
      </c>
      <c r="J14" s="100" t="s">
        <v>77</v>
      </c>
      <c r="K14" s="100" t="s">
        <v>77</v>
      </c>
      <c r="L14" s="190" t="s">
        <v>91</v>
      </c>
    </row>
    <row r="15" spans="2:19">
      <c r="B15" s="196" t="s">
        <v>71</v>
      </c>
      <c r="C15" s="197" t="s">
        <v>93</v>
      </c>
      <c r="D15" s="98" t="s">
        <v>73</v>
      </c>
      <c r="E15" s="98" t="s">
        <v>73</v>
      </c>
      <c r="F15" s="99" t="s">
        <v>74</v>
      </c>
      <c r="G15" s="99" t="s">
        <v>74</v>
      </c>
      <c r="H15" s="99" t="s">
        <v>74</v>
      </c>
      <c r="I15" s="100" t="s">
        <v>82</v>
      </c>
      <c r="J15" s="100" t="s">
        <v>77</v>
      </c>
      <c r="K15" s="100" t="s">
        <v>77</v>
      </c>
      <c r="L15" s="190" t="s">
        <v>91</v>
      </c>
    </row>
    <row r="16" spans="2:19">
      <c r="B16" s="196" t="s">
        <v>71</v>
      </c>
      <c r="C16" s="197" t="s">
        <v>94</v>
      </c>
      <c r="D16" s="98" t="s">
        <v>73</v>
      </c>
      <c r="E16" s="98" t="s">
        <v>73</v>
      </c>
      <c r="F16" s="99" t="s">
        <v>74</v>
      </c>
      <c r="G16" s="99" t="s">
        <v>74</v>
      </c>
      <c r="H16" s="99" t="s">
        <v>74</v>
      </c>
      <c r="I16" s="100" t="s">
        <v>84</v>
      </c>
      <c r="J16" s="100" t="s">
        <v>77</v>
      </c>
      <c r="K16" s="100" t="s">
        <v>77</v>
      </c>
      <c r="L16" s="190" t="s">
        <v>91</v>
      </c>
    </row>
    <row r="17" spans="2:12">
      <c r="B17" s="196" t="s">
        <v>71</v>
      </c>
      <c r="C17" s="197" t="s">
        <v>95</v>
      </c>
      <c r="D17" s="98" t="s">
        <v>73</v>
      </c>
      <c r="E17" s="98" t="s">
        <v>73</v>
      </c>
      <c r="F17" s="99" t="s">
        <v>74</v>
      </c>
      <c r="G17" s="99" t="s">
        <v>74</v>
      </c>
      <c r="H17" s="99" t="s">
        <v>74</v>
      </c>
      <c r="I17" s="100" t="s">
        <v>96</v>
      </c>
      <c r="J17" s="100" t="s">
        <v>77</v>
      </c>
      <c r="K17" s="100" t="s">
        <v>77</v>
      </c>
      <c r="L17" s="190" t="s">
        <v>97</v>
      </c>
    </row>
    <row r="18" spans="2:12">
      <c r="B18" s="196" t="s">
        <v>98</v>
      </c>
      <c r="C18" s="197" t="s">
        <v>99</v>
      </c>
      <c r="D18" s="98" t="s">
        <v>100</v>
      </c>
      <c r="E18" s="98" t="s">
        <v>100</v>
      </c>
      <c r="F18" s="99" t="s">
        <v>74</v>
      </c>
      <c r="G18" s="99" t="s">
        <v>75</v>
      </c>
      <c r="H18" s="99" t="s">
        <v>75</v>
      </c>
      <c r="I18" s="100" t="s">
        <v>77</v>
      </c>
      <c r="J18" s="100" t="s">
        <v>101</v>
      </c>
      <c r="K18" s="100" t="s">
        <v>100</v>
      </c>
      <c r="L18" s="190" t="s">
        <v>102</v>
      </c>
    </row>
    <row r="19" spans="2:12">
      <c r="B19" s="196" t="s">
        <v>98</v>
      </c>
      <c r="C19" s="197" t="s">
        <v>103</v>
      </c>
      <c r="D19" s="98" t="s">
        <v>100</v>
      </c>
      <c r="E19" s="98" t="s">
        <v>100</v>
      </c>
      <c r="F19" s="99" t="s">
        <v>74</v>
      </c>
      <c r="G19" s="99" t="s">
        <v>74</v>
      </c>
      <c r="H19" s="99" t="s">
        <v>75</v>
      </c>
      <c r="I19" s="100" t="s">
        <v>77</v>
      </c>
      <c r="J19" s="100" t="s">
        <v>104</v>
      </c>
      <c r="K19" s="100" t="s">
        <v>100</v>
      </c>
      <c r="L19" s="190" t="s">
        <v>102</v>
      </c>
    </row>
    <row r="20" spans="2:12">
      <c r="B20" s="196" t="s">
        <v>98</v>
      </c>
      <c r="C20" s="197" t="s">
        <v>105</v>
      </c>
      <c r="D20" s="98" t="s">
        <v>100</v>
      </c>
      <c r="E20" s="98" t="s">
        <v>100</v>
      </c>
      <c r="F20" s="99" t="s">
        <v>74</v>
      </c>
      <c r="G20" s="99" t="s">
        <v>74</v>
      </c>
      <c r="H20" s="99" t="s">
        <v>75</v>
      </c>
      <c r="I20" s="100" t="s">
        <v>77</v>
      </c>
      <c r="J20" s="100" t="s">
        <v>101</v>
      </c>
      <c r="K20" s="100" t="s">
        <v>100</v>
      </c>
      <c r="L20" s="190" t="s">
        <v>102</v>
      </c>
    </row>
    <row r="21" spans="2:12">
      <c r="B21" s="196" t="s">
        <v>98</v>
      </c>
      <c r="C21" s="197" t="s">
        <v>106</v>
      </c>
      <c r="D21" s="98" t="s">
        <v>100</v>
      </c>
      <c r="E21" s="98" t="s">
        <v>100</v>
      </c>
      <c r="F21" s="99" t="s">
        <v>74</v>
      </c>
      <c r="G21" s="99" t="s">
        <v>74</v>
      </c>
      <c r="H21" s="99" t="s">
        <v>75</v>
      </c>
      <c r="I21" s="100" t="s">
        <v>77</v>
      </c>
      <c r="J21" s="100" t="s">
        <v>104</v>
      </c>
      <c r="K21" s="100" t="s">
        <v>100</v>
      </c>
      <c r="L21" s="190" t="s">
        <v>102</v>
      </c>
    </row>
    <row r="22" spans="2:12">
      <c r="B22" s="196" t="s">
        <v>98</v>
      </c>
      <c r="C22" s="197" t="s">
        <v>107</v>
      </c>
      <c r="D22" s="98" t="s">
        <v>100</v>
      </c>
      <c r="E22" s="98" t="s">
        <v>100</v>
      </c>
      <c r="F22" s="99" t="s">
        <v>74</v>
      </c>
      <c r="G22" s="99" t="s">
        <v>74</v>
      </c>
      <c r="H22" s="99" t="s">
        <v>75</v>
      </c>
      <c r="I22" s="100" t="s">
        <v>77</v>
      </c>
      <c r="J22" s="100" t="s">
        <v>104</v>
      </c>
      <c r="K22" s="100" t="s">
        <v>100</v>
      </c>
      <c r="L22" s="190" t="s">
        <v>102</v>
      </c>
    </row>
    <row r="23" spans="2:12">
      <c r="B23" s="196" t="s">
        <v>98</v>
      </c>
      <c r="C23" s="197" t="s">
        <v>108</v>
      </c>
      <c r="D23" s="98" t="s">
        <v>100</v>
      </c>
      <c r="E23" s="98" t="s">
        <v>100</v>
      </c>
      <c r="F23" s="99" t="s">
        <v>74</v>
      </c>
      <c r="G23" s="99" t="s">
        <v>74</v>
      </c>
      <c r="H23" s="99" t="s">
        <v>75</v>
      </c>
      <c r="I23" s="100" t="s">
        <v>77</v>
      </c>
      <c r="J23" s="100" t="s">
        <v>104</v>
      </c>
      <c r="K23" s="100" t="s">
        <v>100</v>
      </c>
      <c r="L23" s="190" t="s">
        <v>102</v>
      </c>
    </row>
    <row r="24" spans="2:12">
      <c r="B24" s="196" t="s">
        <v>109</v>
      </c>
      <c r="C24" s="197" t="s">
        <v>110</v>
      </c>
      <c r="D24" s="98" t="s">
        <v>100</v>
      </c>
      <c r="E24" s="98" t="s">
        <v>73</v>
      </c>
      <c r="F24" s="99" t="s">
        <v>74</v>
      </c>
      <c r="G24" s="99" t="s">
        <v>74</v>
      </c>
      <c r="H24" s="99" t="s">
        <v>75</v>
      </c>
      <c r="I24" s="100" t="s">
        <v>77</v>
      </c>
      <c r="J24" s="100" t="s">
        <v>96</v>
      </c>
      <c r="K24" s="100" t="s">
        <v>100</v>
      </c>
      <c r="L24" s="190" t="s">
        <v>111</v>
      </c>
    </row>
    <row r="25" spans="2:12">
      <c r="B25" s="196" t="s">
        <v>109</v>
      </c>
      <c r="C25" s="197" t="s">
        <v>112</v>
      </c>
      <c r="D25" s="98" t="s">
        <v>100</v>
      </c>
      <c r="E25" s="98" t="s">
        <v>73</v>
      </c>
      <c r="F25" s="99" t="s">
        <v>74</v>
      </c>
      <c r="G25" s="99" t="s">
        <v>74</v>
      </c>
      <c r="H25" s="99" t="s">
        <v>75</v>
      </c>
      <c r="I25" s="100" t="s">
        <v>77</v>
      </c>
      <c r="J25" s="100" t="s">
        <v>96</v>
      </c>
      <c r="K25" s="100" t="s">
        <v>100</v>
      </c>
      <c r="L25" s="190" t="s">
        <v>111</v>
      </c>
    </row>
    <row r="26" spans="2:12">
      <c r="B26" s="196" t="s">
        <v>113</v>
      </c>
      <c r="C26" s="197" t="s">
        <v>114</v>
      </c>
      <c r="D26" s="98" t="s">
        <v>100</v>
      </c>
      <c r="E26" s="98" t="s">
        <v>100</v>
      </c>
      <c r="F26" s="99" t="s">
        <v>74</v>
      </c>
      <c r="G26" s="99" t="s">
        <v>75</v>
      </c>
      <c r="H26" s="99" t="s">
        <v>75</v>
      </c>
      <c r="I26" s="100" t="s">
        <v>77</v>
      </c>
      <c r="J26" s="100" t="s">
        <v>96</v>
      </c>
      <c r="K26" s="100" t="s">
        <v>100</v>
      </c>
      <c r="L26" s="190" t="s">
        <v>102</v>
      </c>
    </row>
    <row r="27" spans="2:12">
      <c r="B27" s="196" t="s">
        <v>113</v>
      </c>
      <c r="C27" s="197" t="s">
        <v>115</v>
      </c>
      <c r="D27" s="98" t="s">
        <v>100</v>
      </c>
      <c r="E27" s="98" t="s">
        <v>100</v>
      </c>
      <c r="F27" s="99" t="s">
        <v>74</v>
      </c>
      <c r="G27" s="99" t="s">
        <v>75</v>
      </c>
      <c r="H27" s="99" t="s">
        <v>75</v>
      </c>
      <c r="I27" s="100" t="s">
        <v>77</v>
      </c>
      <c r="J27" s="100" t="s">
        <v>101</v>
      </c>
      <c r="K27" s="100" t="s">
        <v>100</v>
      </c>
      <c r="L27" s="190" t="s">
        <v>102</v>
      </c>
    </row>
    <row r="28" spans="2:12">
      <c r="B28" s="196" t="s">
        <v>113</v>
      </c>
      <c r="C28" s="197" t="s">
        <v>116</v>
      </c>
      <c r="D28" s="98" t="s">
        <v>100</v>
      </c>
      <c r="E28" s="98" t="s">
        <v>100</v>
      </c>
      <c r="F28" s="99" t="s">
        <v>74</v>
      </c>
      <c r="G28" s="99" t="s">
        <v>75</v>
      </c>
      <c r="H28" s="99" t="s">
        <v>75</v>
      </c>
      <c r="I28" s="100" t="s">
        <v>77</v>
      </c>
      <c r="J28" s="100" t="s">
        <v>104</v>
      </c>
      <c r="K28" s="100" t="s">
        <v>100</v>
      </c>
      <c r="L28" s="190" t="s">
        <v>102</v>
      </c>
    </row>
    <row r="29" spans="2:12">
      <c r="B29" s="196" t="s">
        <v>113</v>
      </c>
      <c r="C29" s="197" t="s">
        <v>117</v>
      </c>
      <c r="D29" s="98" t="s">
        <v>100</v>
      </c>
      <c r="E29" s="98" t="s">
        <v>100</v>
      </c>
      <c r="F29" s="99" t="s">
        <v>74</v>
      </c>
      <c r="G29" s="99" t="s">
        <v>74</v>
      </c>
      <c r="H29" s="99" t="s">
        <v>75</v>
      </c>
      <c r="I29" s="100" t="s">
        <v>77</v>
      </c>
      <c r="J29" s="100" t="s">
        <v>104</v>
      </c>
      <c r="K29" s="100" t="s">
        <v>100</v>
      </c>
      <c r="L29" s="190" t="s">
        <v>102</v>
      </c>
    </row>
    <row r="30" spans="2:12">
      <c r="B30" s="196" t="s">
        <v>118</v>
      </c>
      <c r="C30" s="197" t="s">
        <v>119</v>
      </c>
      <c r="D30" s="98" t="s">
        <v>100</v>
      </c>
      <c r="E30" s="98" t="s">
        <v>100</v>
      </c>
      <c r="F30" s="99" t="s">
        <v>74</v>
      </c>
      <c r="G30" s="99" t="s">
        <v>75</v>
      </c>
      <c r="H30" s="99" t="s">
        <v>75</v>
      </c>
      <c r="I30" s="100" t="s">
        <v>77</v>
      </c>
      <c r="J30" s="100" t="s">
        <v>101</v>
      </c>
      <c r="K30" s="100" t="s">
        <v>100</v>
      </c>
      <c r="L30" s="190" t="s">
        <v>102</v>
      </c>
    </row>
    <row r="31" spans="2:12">
      <c r="B31" s="196" t="s">
        <v>118</v>
      </c>
      <c r="C31" s="197" t="s">
        <v>120</v>
      </c>
      <c r="D31" s="98" t="s">
        <v>100</v>
      </c>
      <c r="E31" s="98" t="s">
        <v>100</v>
      </c>
      <c r="F31" s="99" t="s">
        <v>74</v>
      </c>
      <c r="G31" s="99" t="s">
        <v>74</v>
      </c>
      <c r="H31" s="99" t="s">
        <v>75</v>
      </c>
      <c r="I31" s="100" t="s">
        <v>77</v>
      </c>
      <c r="J31" s="100" t="s">
        <v>101</v>
      </c>
      <c r="K31" s="100" t="s">
        <v>100</v>
      </c>
      <c r="L31" s="190" t="s">
        <v>102</v>
      </c>
    </row>
    <row r="32" spans="2:12">
      <c r="B32" s="196" t="s">
        <v>118</v>
      </c>
      <c r="C32" s="197" t="s">
        <v>121</v>
      </c>
      <c r="D32" s="98" t="s">
        <v>73</v>
      </c>
      <c r="E32" s="98" t="s">
        <v>100</v>
      </c>
      <c r="F32" s="99" t="s">
        <v>74</v>
      </c>
      <c r="G32" s="99" t="s">
        <v>74</v>
      </c>
      <c r="H32" s="99" t="s">
        <v>75</v>
      </c>
      <c r="I32" s="100" t="s">
        <v>77</v>
      </c>
      <c r="J32" s="100" t="s">
        <v>101</v>
      </c>
      <c r="K32" s="100" t="s">
        <v>100</v>
      </c>
      <c r="L32" s="190" t="s">
        <v>111</v>
      </c>
    </row>
    <row r="33" spans="2:12">
      <c r="B33" s="196" t="s">
        <v>122</v>
      </c>
      <c r="C33" s="197" t="s">
        <v>122</v>
      </c>
      <c r="D33" s="98" t="s">
        <v>100</v>
      </c>
      <c r="E33" s="98" t="s">
        <v>100</v>
      </c>
      <c r="F33" s="99" t="s">
        <v>74</v>
      </c>
      <c r="G33" s="99" t="s">
        <v>74</v>
      </c>
      <c r="H33" s="99" t="s">
        <v>75</v>
      </c>
      <c r="I33" s="100" t="s">
        <v>77</v>
      </c>
      <c r="J33" s="100" t="s">
        <v>96</v>
      </c>
      <c r="K33" s="100" t="s">
        <v>100</v>
      </c>
      <c r="L33" s="190" t="s">
        <v>102</v>
      </c>
    </row>
    <row r="34" spans="2:12">
      <c r="B34" s="196" t="s">
        <v>123</v>
      </c>
      <c r="C34" s="197" t="s">
        <v>123</v>
      </c>
      <c r="D34" s="98" t="s">
        <v>100</v>
      </c>
      <c r="E34" s="98" t="s">
        <v>100</v>
      </c>
      <c r="F34" s="99" t="s">
        <v>74</v>
      </c>
      <c r="G34" s="99" t="s">
        <v>75</v>
      </c>
      <c r="H34" s="99" t="s">
        <v>75</v>
      </c>
      <c r="I34" s="100" t="s">
        <v>77</v>
      </c>
      <c r="J34" s="100" t="s">
        <v>96</v>
      </c>
      <c r="K34" s="100" t="s">
        <v>100</v>
      </c>
      <c r="L34" s="190" t="s">
        <v>102</v>
      </c>
    </row>
    <row r="35" spans="2:12">
      <c r="B35" s="196" t="s">
        <v>124</v>
      </c>
      <c r="C35" s="197" t="s">
        <v>124</v>
      </c>
      <c r="D35" s="98" t="s">
        <v>100</v>
      </c>
      <c r="E35" s="98" t="s">
        <v>100</v>
      </c>
      <c r="F35" s="99" t="s">
        <v>74</v>
      </c>
      <c r="G35" s="99" t="s">
        <v>75</v>
      </c>
      <c r="H35" s="99" t="s">
        <v>75</v>
      </c>
      <c r="I35" s="100" t="s">
        <v>77</v>
      </c>
      <c r="J35" s="100" t="s">
        <v>96</v>
      </c>
      <c r="K35" s="100" t="s">
        <v>100</v>
      </c>
      <c r="L35" s="190" t="s">
        <v>102</v>
      </c>
    </row>
    <row r="36" spans="2:12">
      <c r="B36" s="196" t="s">
        <v>124</v>
      </c>
      <c r="C36" s="197" t="s">
        <v>125</v>
      </c>
      <c r="D36" s="98" t="s">
        <v>100</v>
      </c>
      <c r="E36" s="98" t="s">
        <v>100</v>
      </c>
      <c r="F36" s="99" t="s">
        <v>74</v>
      </c>
      <c r="G36" s="99" t="s">
        <v>75</v>
      </c>
      <c r="H36" s="99" t="s">
        <v>75</v>
      </c>
      <c r="I36" s="100" t="s">
        <v>77</v>
      </c>
      <c r="J36" s="100" t="s">
        <v>96</v>
      </c>
      <c r="K36" s="100" t="s">
        <v>100</v>
      </c>
      <c r="L36" s="190" t="s">
        <v>102</v>
      </c>
    </row>
    <row r="37" spans="2:12">
      <c r="B37" s="196" t="s">
        <v>126</v>
      </c>
      <c r="C37" s="197" t="s">
        <v>127</v>
      </c>
      <c r="D37" s="98" t="s">
        <v>100</v>
      </c>
      <c r="E37" s="98" t="s">
        <v>100</v>
      </c>
      <c r="F37" s="99" t="s">
        <v>74</v>
      </c>
      <c r="G37" s="99" t="s">
        <v>75</v>
      </c>
      <c r="H37" s="99" t="s">
        <v>75</v>
      </c>
      <c r="I37" s="100" t="s">
        <v>77</v>
      </c>
      <c r="J37" s="100" t="s">
        <v>104</v>
      </c>
      <c r="K37" s="100" t="s">
        <v>100</v>
      </c>
      <c r="L37" s="190" t="s">
        <v>102</v>
      </c>
    </row>
    <row r="38" spans="2:12">
      <c r="B38" s="196" t="s">
        <v>126</v>
      </c>
      <c r="C38" s="197" t="s">
        <v>128</v>
      </c>
      <c r="D38" s="98" t="s">
        <v>100</v>
      </c>
      <c r="E38" s="98" t="s">
        <v>100</v>
      </c>
      <c r="F38" s="99" t="s">
        <v>74</v>
      </c>
      <c r="G38" s="99" t="s">
        <v>75</v>
      </c>
      <c r="H38" s="99" t="s">
        <v>75</v>
      </c>
      <c r="I38" s="100" t="s">
        <v>77</v>
      </c>
      <c r="J38" s="100" t="s">
        <v>104</v>
      </c>
      <c r="K38" s="100" t="s">
        <v>100</v>
      </c>
      <c r="L38" s="190" t="s">
        <v>102</v>
      </c>
    </row>
    <row r="39" spans="2:12">
      <c r="B39" s="196" t="s">
        <v>126</v>
      </c>
      <c r="C39" s="197" t="s">
        <v>129</v>
      </c>
      <c r="D39" s="98" t="s">
        <v>73</v>
      </c>
      <c r="E39" s="98" t="s">
        <v>100</v>
      </c>
      <c r="F39" s="99" t="s">
        <v>74</v>
      </c>
      <c r="G39" s="99" t="s">
        <v>75</v>
      </c>
      <c r="H39" s="99" t="s">
        <v>75</v>
      </c>
      <c r="I39" s="100" t="s">
        <v>77</v>
      </c>
      <c r="J39" s="100" t="s">
        <v>104</v>
      </c>
      <c r="K39" s="100" t="s">
        <v>100</v>
      </c>
      <c r="L39" s="190" t="s">
        <v>111</v>
      </c>
    </row>
    <row r="40" spans="2:12">
      <c r="B40" s="196" t="s">
        <v>126</v>
      </c>
      <c r="C40" s="197" t="s">
        <v>130</v>
      </c>
      <c r="D40" s="98" t="s">
        <v>73</v>
      </c>
      <c r="E40" s="98" t="s">
        <v>73</v>
      </c>
      <c r="F40" s="99" t="s">
        <v>74</v>
      </c>
      <c r="G40" s="99" t="s">
        <v>75</v>
      </c>
      <c r="H40" s="99" t="s">
        <v>75</v>
      </c>
      <c r="I40" s="100" t="s">
        <v>77</v>
      </c>
      <c r="J40" s="100" t="s">
        <v>104</v>
      </c>
      <c r="K40" s="100" t="s">
        <v>100</v>
      </c>
      <c r="L40" s="190" t="s">
        <v>78</v>
      </c>
    </row>
    <row r="41" spans="2:12">
      <c r="B41" s="196" t="s">
        <v>126</v>
      </c>
      <c r="C41" s="197" t="s">
        <v>131</v>
      </c>
      <c r="D41" s="98" t="s">
        <v>73</v>
      </c>
      <c r="E41" s="98" t="s">
        <v>73</v>
      </c>
      <c r="F41" s="99" t="s">
        <v>74</v>
      </c>
      <c r="G41" s="99" t="s">
        <v>75</v>
      </c>
      <c r="H41" s="99" t="s">
        <v>75</v>
      </c>
      <c r="I41" s="100" t="s">
        <v>77</v>
      </c>
      <c r="J41" s="100" t="s">
        <v>104</v>
      </c>
      <c r="K41" s="100" t="s">
        <v>73</v>
      </c>
      <c r="L41" s="190" t="s">
        <v>78</v>
      </c>
    </row>
    <row r="42" spans="2:12">
      <c r="B42" s="196" t="s">
        <v>126</v>
      </c>
      <c r="C42" s="197" t="s">
        <v>132</v>
      </c>
      <c r="D42" s="98" t="s">
        <v>73</v>
      </c>
      <c r="E42" s="98" t="s">
        <v>73</v>
      </c>
      <c r="F42" s="99" t="s">
        <v>74</v>
      </c>
      <c r="G42" s="99" t="s">
        <v>74</v>
      </c>
      <c r="H42" s="99" t="s">
        <v>74</v>
      </c>
      <c r="I42" s="100" t="s">
        <v>77</v>
      </c>
      <c r="J42" s="100" t="s">
        <v>104</v>
      </c>
      <c r="K42" s="100" t="s">
        <v>73</v>
      </c>
      <c r="L42" s="190" t="s">
        <v>91</v>
      </c>
    </row>
    <row r="43" spans="2:12">
      <c r="B43" s="196" t="s">
        <v>126</v>
      </c>
      <c r="C43" s="197" t="s">
        <v>133</v>
      </c>
      <c r="D43" s="98" t="s">
        <v>100</v>
      </c>
      <c r="E43" s="98" t="s">
        <v>100</v>
      </c>
      <c r="F43" s="99" t="s">
        <v>74</v>
      </c>
      <c r="G43" s="99" t="s">
        <v>75</v>
      </c>
      <c r="H43" s="99" t="s">
        <v>75</v>
      </c>
      <c r="I43" s="100" t="s">
        <v>77</v>
      </c>
      <c r="J43" s="100" t="s">
        <v>104</v>
      </c>
      <c r="K43" s="100" t="s">
        <v>100</v>
      </c>
      <c r="L43" s="190" t="s">
        <v>102</v>
      </c>
    </row>
    <row r="44" spans="2:12">
      <c r="B44" s="196" t="s">
        <v>126</v>
      </c>
      <c r="C44" s="197" t="s">
        <v>134</v>
      </c>
      <c r="D44" s="98" t="s">
        <v>100</v>
      </c>
      <c r="E44" s="98" t="s">
        <v>100</v>
      </c>
      <c r="F44" s="99" t="s">
        <v>74</v>
      </c>
      <c r="G44" s="99" t="s">
        <v>75</v>
      </c>
      <c r="H44" s="99" t="s">
        <v>75</v>
      </c>
      <c r="I44" s="100" t="s">
        <v>77</v>
      </c>
      <c r="J44" s="100" t="s">
        <v>104</v>
      </c>
      <c r="K44" s="100" t="s">
        <v>100</v>
      </c>
      <c r="L44" s="190" t="s">
        <v>102</v>
      </c>
    </row>
    <row r="45" spans="2:12">
      <c r="B45" s="196" t="s">
        <v>126</v>
      </c>
      <c r="C45" s="197" t="s">
        <v>135</v>
      </c>
      <c r="D45" s="98" t="s">
        <v>100</v>
      </c>
      <c r="E45" s="98" t="s">
        <v>100</v>
      </c>
      <c r="F45" s="99" t="s">
        <v>74</v>
      </c>
      <c r="G45" s="99" t="s">
        <v>74</v>
      </c>
      <c r="H45" s="99" t="s">
        <v>75</v>
      </c>
      <c r="I45" s="100" t="s">
        <v>77</v>
      </c>
      <c r="J45" s="100" t="s">
        <v>104</v>
      </c>
      <c r="K45" s="100" t="s">
        <v>100</v>
      </c>
      <c r="L45" s="190" t="s">
        <v>102</v>
      </c>
    </row>
    <row r="46" spans="2:12">
      <c r="B46" s="196" t="s">
        <v>136</v>
      </c>
      <c r="C46" s="197" t="s">
        <v>137</v>
      </c>
      <c r="D46" s="98" t="s">
        <v>100</v>
      </c>
      <c r="E46" s="98" t="s">
        <v>100</v>
      </c>
      <c r="F46" s="99" t="s">
        <v>74</v>
      </c>
      <c r="G46" s="99" t="s">
        <v>75</v>
      </c>
      <c r="H46" s="99" t="s">
        <v>75</v>
      </c>
      <c r="I46" s="100" t="s">
        <v>77</v>
      </c>
      <c r="J46" s="100" t="s">
        <v>96</v>
      </c>
      <c r="K46" s="100" t="s">
        <v>100</v>
      </c>
      <c r="L46" s="190" t="s">
        <v>102</v>
      </c>
    </row>
    <row r="47" spans="2:12">
      <c r="B47" s="196" t="s">
        <v>136</v>
      </c>
      <c r="C47" s="197" t="s">
        <v>138</v>
      </c>
      <c r="D47" s="98" t="s">
        <v>100</v>
      </c>
      <c r="E47" s="98" t="s">
        <v>100</v>
      </c>
      <c r="F47" s="99" t="s">
        <v>74</v>
      </c>
      <c r="G47" s="99" t="s">
        <v>75</v>
      </c>
      <c r="H47" s="99" t="s">
        <v>75</v>
      </c>
      <c r="I47" s="100" t="s">
        <v>77</v>
      </c>
      <c r="J47" s="100" t="s">
        <v>96</v>
      </c>
      <c r="K47" s="100" t="s">
        <v>100</v>
      </c>
      <c r="L47" s="190" t="s">
        <v>102</v>
      </c>
    </row>
    <row r="48" spans="2:12">
      <c r="B48" s="196" t="s">
        <v>136</v>
      </c>
      <c r="C48" s="197" t="s">
        <v>139</v>
      </c>
      <c r="D48" s="98" t="s">
        <v>100</v>
      </c>
      <c r="E48" s="98" t="s">
        <v>100</v>
      </c>
      <c r="F48" s="99" t="s">
        <v>74</v>
      </c>
      <c r="G48" s="99" t="s">
        <v>75</v>
      </c>
      <c r="H48" s="99" t="s">
        <v>75</v>
      </c>
      <c r="I48" s="100" t="s">
        <v>77</v>
      </c>
      <c r="J48" s="100" t="s">
        <v>96</v>
      </c>
      <c r="K48" s="100" t="s">
        <v>100</v>
      </c>
      <c r="L48" s="190" t="s">
        <v>102</v>
      </c>
    </row>
    <row r="49" spans="2:12">
      <c r="B49" s="198" t="s">
        <v>140</v>
      </c>
      <c r="C49" s="199" t="s">
        <v>141</v>
      </c>
      <c r="D49" s="98" t="s">
        <v>100</v>
      </c>
      <c r="E49" s="98" t="s">
        <v>100</v>
      </c>
      <c r="F49" s="99" t="s">
        <v>74</v>
      </c>
      <c r="G49" s="99" t="s">
        <v>75</v>
      </c>
      <c r="H49" s="99" t="s">
        <v>75</v>
      </c>
      <c r="I49" s="100" t="s">
        <v>77</v>
      </c>
      <c r="J49" s="100" t="s">
        <v>96</v>
      </c>
      <c r="K49" s="100" t="s">
        <v>100</v>
      </c>
      <c r="L49" s="190" t="s">
        <v>102</v>
      </c>
    </row>
    <row r="50" spans="2:12" ht="13.8" thickBot="1">
      <c r="B50" s="200" t="s">
        <v>140</v>
      </c>
      <c r="C50" s="201" t="s">
        <v>142</v>
      </c>
      <c r="D50" s="101" t="s">
        <v>100</v>
      </c>
      <c r="E50" s="101" t="s">
        <v>100</v>
      </c>
      <c r="F50" s="102" t="s">
        <v>74</v>
      </c>
      <c r="G50" s="102" t="s">
        <v>75</v>
      </c>
      <c r="H50" s="102" t="s">
        <v>75</v>
      </c>
      <c r="I50" s="103" t="s">
        <v>77</v>
      </c>
      <c r="J50" s="103" t="s">
        <v>96</v>
      </c>
      <c r="K50" s="103" t="s">
        <v>100</v>
      </c>
      <c r="L50" s="191" t="s">
        <v>102</v>
      </c>
    </row>
    <row r="51" spans="2:12">
      <c r="B51" s="202" t="s">
        <v>143</v>
      </c>
      <c r="L51" s="62" t="s">
        <v>220</v>
      </c>
    </row>
  </sheetData>
  <mergeCells count="1">
    <mergeCell ref="B3:L3"/>
  </mergeCells>
  <hyperlinks>
    <hyperlink ref="L1" location="Index!A1" display="Index" xr:uid="{5C2FD10B-F83B-4E10-8395-17CEEDC8376B}"/>
  </hyperlinks>
  <pageMargins left="0.75" right="0.75" top="1" bottom="1" header="0.5" footer="0.5"/>
  <pageSetup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Index</vt:lpstr>
      <vt:lpstr>3.6d</vt:lpstr>
      <vt:lpstr>Commentary</vt:lpstr>
      <vt:lpstr>Regional Summary</vt:lpstr>
      <vt:lpstr>AMER</vt:lpstr>
      <vt:lpstr>EMEA</vt:lpstr>
      <vt:lpstr>APAC</vt:lpstr>
      <vt:lpstr>Graphs</vt:lpstr>
      <vt:lpstr>AP1 Applications by Level</vt:lpstr>
      <vt:lpstr>AP2 Application Definitions</vt:lpstr>
      <vt:lpstr>'3.6d'!Print_Area</vt:lpstr>
    </vt:vector>
  </TitlesOfParts>
  <Company>IHS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Carlson</dc:creator>
  <cp:lastModifiedBy>Jeremy Carlson</cp:lastModifiedBy>
  <cp:lastPrinted>2015-11-13T09:31:31Z</cp:lastPrinted>
  <dcterms:created xsi:type="dcterms:W3CDTF">2014-05-30T10:55:33Z</dcterms:created>
  <dcterms:modified xsi:type="dcterms:W3CDTF">2021-01-06T20:47:39Z</dcterms:modified>
</cp:coreProperties>
</file>